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445" activeTab="1"/>
  </bookViews>
  <sheets>
    <sheet name="Wg Standardów" sheetId="1" r:id="rId1"/>
    <sheet name="Siatka" sheetId="2" r:id="rId2"/>
  </sheets>
  <definedNames>
    <definedName name="_xlnm.Print_Area" localSheetId="0">'Wg Standardów'!$A$1:$D$100</definedName>
  </definedNames>
  <calcPr fullCalcOnLoad="1"/>
</workbook>
</file>

<file path=xl/sharedStrings.xml><?xml version="1.0" encoding="utf-8"?>
<sst xmlns="http://schemas.openxmlformats.org/spreadsheetml/2006/main" count="243" uniqueCount="166">
  <si>
    <t>Lp.</t>
  </si>
  <si>
    <t>Nazwa przedmiotu</t>
  </si>
  <si>
    <t xml:space="preserve">Razem godzin 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</si>
  <si>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</si>
  <si>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</si>
  <si>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</si>
  <si>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</si>
  <si>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</si>
  <si>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</si>
  <si>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</si>
  <si>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Semestr VIII</t>
  </si>
  <si>
    <t>ZOD</t>
  </si>
  <si>
    <t>SGGW</t>
  </si>
  <si>
    <t>W</t>
  </si>
  <si>
    <t>Ć</t>
  </si>
  <si>
    <t>Geologia i geomorfologia</t>
  </si>
  <si>
    <t>Zoologia</t>
  </si>
  <si>
    <t>Chemia</t>
  </si>
  <si>
    <t>Matematyka i statystyka</t>
  </si>
  <si>
    <t>Fizyka</t>
  </si>
  <si>
    <t>Ergonomia i BHP</t>
  </si>
  <si>
    <t xml:space="preserve">Szkolenie bibl. i ochrona wł. intelekt. </t>
  </si>
  <si>
    <t>Botanika</t>
  </si>
  <si>
    <t>Informatyka</t>
  </si>
  <si>
    <t>Gleboznawstwo</t>
  </si>
  <si>
    <t>Meteorologia i klimatologia</t>
  </si>
  <si>
    <t>Zagrożenia i techn.ochr.atmosfery</t>
  </si>
  <si>
    <t>Język obcy</t>
  </si>
  <si>
    <t>Biochemia</t>
  </si>
  <si>
    <t>Ekologia</t>
  </si>
  <si>
    <t xml:space="preserve">Gospodarka ściekowa </t>
  </si>
  <si>
    <t>Hydrologia i gospodarowanie wodą</t>
  </si>
  <si>
    <t>Podstawy infrastruktury technicznej</t>
  </si>
  <si>
    <t>Mikrobiologia</t>
  </si>
  <si>
    <t>Podstawy fizjologii</t>
  </si>
  <si>
    <t>Zagrożenia i techn.ochrony hydrosf.</t>
  </si>
  <si>
    <t>Zagrożenia i techn.ochrony pedosfery</t>
  </si>
  <si>
    <t xml:space="preserve">Wpływ produkcji rolniczej na środ. </t>
  </si>
  <si>
    <t>Gospodarka odpadami</t>
  </si>
  <si>
    <t>-</t>
  </si>
  <si>
    <t xml:space="preserve">Toksykologia </t>
  </si>
  <si>
    <t>Ochrona przyrody i zas.kultur.</t>
  </si>
  <si>
    <t>Zagrożenie cywliz.i rozwój zrówn.</t>
  </si>
  <si>
    <t xml:space="preserve">Energia odnawialna w rolnictwie </t>
  </si>
  <si>
    <t>Szata roślinna i fauna Polski</t>
  </si>
  <si>
    <t xml:space="preserve">Środowisko życia człowieka </t>
  </si>
  <si>
    <t>Teledekcja w ochr. środowiska</t>
  </si>
  <si>
    <t xml:space="preserve">Technologia żywn.  a środowisko </t>
  </si>
  <si>
    <t>Monitoring i bioindykacja środowiska</t>
  </si>
  <si>
    <t>Techniki analiz środowiskowych</t>
  </si>
  <si>
    <t>Plany obszarowej ochr.przyrody</t>
  </si>
  <si>
    <t>Ocena oddziaływania na środowisko</t>
  </si>
  <si>
    <t>Ekonomika ochrony środowiska</t>
  </si>
  <si>
    <t>Systemy informacji przestrzennej</t>
  </si>
  <si>
    <t xml:space="preserve">Gospodarka leśna a środowisko </t>
  </si>
  <si>
    <t>Prawo i zarządzanie ochroną środ</t>
  </si>
  <si>
    <t xml:space="preserve">Zarządzanie projektem </t>
  </si>
  <si>
    <t>Rekultywacja terenów zdegrad.</t>
  </si>
  <si>
    <t>Technologie  chemiczne</t>
  </si>
  <si>
    <t xml:space="preserve">Ekol. aspekty żywności i żyw. </t>
  </si>
  <si>
    <t>Renaturyzacja środowisk wodnych</t>
  </si>
  <si>
    <t>Technologie fitoremediacji</t>
  </si>
  <si>
    <t xml:space="preserve">Kształtowanie krajobrazu </t>
  </si>
  <si>
    <t xml:space="preserve">Negocjacje w zarządz.środowisk. </t>
  </si>
  <si>
    <t>Ekofilozofia</t>
  </si>
  <si>
    <t>Seminarium dyplomowe</t>
  </si>
  <si>
    <t>Grafika komputerowa</t>
  </si>
  <si>
    <t xml:space="preserve">Srodowisko życia człowieka </t>
  </si>
  <si>
    <r>
      <t xml:space="preserve">Wymiar godzin (w ZOD - liczba godzin w czasie 7 zjazdów, </t>
    </r>
    <r>
      <rPr>
        <i/>
        <sz val="8"/>
        <rFont val="Times New Roman"/>
        <family val="1"/>
      </rPr>
      <t>w SGGW - łączna liczba godzin</t>
    </r>
    <r>
      <rPr>
        <sz val="8"/>
        <rFont val="Times New Roman"/>
        <family val="1"/>
      </rPr>
      <t>)</t>
    </r>
  </si>
  <si>
    <t>Razem</t>
  </si>
  <si>
    <t>Razem godzin w SGGW</t>
  </si>
  <si>
    <t>Razem godzin w ZOD / %</t>
  </si>
  <si>
    <t xml:space="preserve">Standard </t>
  </si>
  <si>
    <t>dzienne</t>
  </si>
  <si>
    <t>zaoczne</t>
  </si>
  <si>
    <t>A. Treści podstawowe</t>
  </si>
  <si>
    <t>A1 Matematyka</t>
  </si>
  <si>
    <t>A2. Fizyka</t>
  </si>
  <si>
    <t>A3. Biologia i mikrobiologia</t>
  </si>
  <si>
    <t xml:space="preserve">A3.1. Botanika </t>
  </si>
  <si>
    <t>A3.2. Zoologia</t>
  </si>
  <si>
    <t xml:space="preserve">A3.3. Mikrobiologia </t>
  </si>
  <si>
    <t>A3.4. Podstawy fizjologii</t>
  </si>
  <si>
    <t>A3.5. Szata roślinna i fauna Polski</t>
  </si>
  <si>
    <t>Razem A3.</t>
  </si>
  <si>
    <t>A.4. Chemia i biochemia</t>
  </si>
  <si>
    <t>A4.1. Chemia</t>
  </si>
  <si>
    <t>A4Biochemia</t>
  </si>
  <si>
    <t>Razem A4.</t>
  </si>
  <si>
    <t>Razem A</t>
  </si>
  <si>
    <t>B Treści kierunkowe</t>
  </si>
  <si>
    <t>B1. Ekologia i ochrona  przyrody</t>
  </si>
  <si>
    <t>B1.1. Ekologia</t>
  </si>
  <si>
    <t>B1.2. Ochrona przyrody i zasobów kulturowych</t>
  </si>
  <si>
    <t>B1.3. Plany obszarowej ochrony przyrody</t>
  </si>
  <si>
    <t>Razem B1.</t>
  </si>
  <si>
    <t>B2. Geologia, geomorfologia, gleboznawstwo.</t>
  </si>
  <si>
    <t>B2.1. Geologia i geomorfologia</t>
  </si>
  <si>
    <t>B2.2. Gleboznawstwo</t>
  </si>
  <si>
    <t>Razem B2.</t>
  </si>
  <si>
    <t>B3. Hydrologia, meteorologia i klimatologia</t>
  </si>
  <si>
    <t>B3.1. Meteorologia i klimatologia</t>
  </si>
  <si>
    <t>B3.2. Hydrologia i gospodarowanie wodą</t>
  </si>
  <si>
    <t>Razem B3.</t>
  </si>
  <si>
    <t>B4. Prawo i ekonomia ochrony środ.</t>
  </si>
  <si>
    <t>B4.1. Prawo i zarządzania ochroną środowiska</t>
  </si>
  <si>
    <t>B4.2. Ekonomika ochrony środowiska</t>
  </si>
  <si>
    <t>Razem B4.</t>
  </si>
  <si>
    <t>B5. Instrumenty ochrony  środ.</t>
  </si>
  <si>
    <t>B5.1. Monitoring i bioindykacja środowiska</t>
  </si>
  <si>
    <t>B5.2. Kształtowanie krajobrazu</t>
  </si>
  <si>
    <t>B5.3. Teledetekcja w ochronie środowiska</t>
  </si>
  <si>
    <t xml:space="preserve">B5.4. Ocena oddziaływania na środowisko </t>
  </si>
  <si>
    <t xml:space="preserve">B5.5. Techniki analiz środowiskowych </t>
  </si>
  <si>
    <t>Razem B5.</t>
  </si>
  <si>
    <t>B6. Technologie w ochronie środ.</t>
  </si>
  <si>
    <t>B6.1. Zagrożenia i techniki ochrony atmosfery</t>
  </si>
  <si>
    <t>B6.2. Zagrożenia i techniki ochrony hydrosfery</t>
  </si>
  <si>
    <t>B6.3. Zagrożenia i techniki ochrony pedoosfery</t>
  </si>
  <si>
    <t>B6.4. Gospodarka ściekowa.</t>
  </si>
  <si>
    <t>B6.5. Gospodarka odpadami.</t>
  </si>
  <si>
    <t>Razem B6.</t>
  </si>
  <si>
    <t xml:space="preserve">B7. Zagrożenia cywiliz. i rozwój zrównow.  </t>
  </si>
  <si>
    <t>B7.1. Toksykologia/Toksykometria</t>
  </si>
  <si>
    <t>B7.2. Zagrożenia cywilizacyjne i rozwój zrównoważony</t>
  </si>
  <si>
    <t>Razem B7.</t>
  </si>
  <si>
    <t xml:space="preserve">B8. Inżynieria procesowa </t>
  </si>
  <si>
    <t>B8.1. Technologie chemiczne</t>
  </si>
  <si>
    <t>Razem B8.</t>
  </si>
  <si>
    <t>B9. Techniki odnowy środowiska</t>
  </si>
  <si>
    <t>B9.1. Technologie fitoremediacji</t>
  </si>
  <si>
    <t>B9.2. Rekultywacja terenów zdegradowanych</t>
  </si>
  <si>
    <t>B9.3. Renaturyzacja środ. wodnych</t>
  </si>
  <si>
    <t>Razem B9.</t>
  </si>
  <si>
    <t>B10. Technologie bioenerget.</t>
  </si>
  <si>
    <r>
      <t xml:space="preserve">B10.1. </t>
    </r>
    <r>
      <rPr>
        <sz val="10"/>
        <rFont val="Arial CE"/>
        <family val="0"/>
      </rPr>
      <t xml:space="preserve">Energia odnawialna w rolnictwie </t>
    </r>
  </si>
  <si>
    <t>Razem B10.</t>
  </si>
  <si>
    <t xml:space="preserve">C. Inne obligatoryjne </t>
  </si>
  <si>
    <t>C1. Ćwiczenia terenowe</t>
  </si>
  <si>
    <t>C2. Seminarium dyplomowe</t>
  </si>
  <si>
    <t>C3. Ergonomia i BHP</t>
  </si>
  <si>
    <t>C4. Szkolenie biblioteczne i ochrona własności intelektualnych</t>
  </si>
  <si>
    <t>Razem C</t>
  </si>
  <si>
    <t>D. Specjalizacyjne</t>
  </si>
  <si>
    <t>F. Fakultety i inne nie objete standardem</t>
  </si>
  <si>
    <t xml:space="preserve">F1. Ekologiczne aspekty żywności i żywienia </t>
  </si>
  <si>
    <t>F2. Podstawy infrastruktury technicznej</t>
  </si>
  <si>
    <t>F3. Wpływ produkcji rolniczej na środ.</t>
  </si>
  <si>
    <t>F4. Środowisko życia człowieka</t>
  </si>
  <si>
    <t>F4. Technologie żywności  a środowisko</t>
  </si>
  <si>
    <t>F5. Systemy informacji przestrzennej</t>
  </si>
  <si>
    <t>F6. Gospodarka leśna a środowisko</t>
  </si>
  <si>
    <t xml:space="preserve">F7. Zarządzanie projektem </t>
  </si>
  <si>
    <t xml:space="preserve">F8. Negocjacje w zarządz.środowisk. </t>
  </si>
  <si>
    <t xml:space="preserve">F9. Środowisko życia człowieka </t>
  </si>
  <si>
    <t>G. Inne (wymagane wg standardu)</t>
  </si>
  <si>
    <t>G1. W-F</t>
  </si>
  <si>
    <t>G2. Język obcy</t>
  </si>
  <si>
    <t>G3. Ekofilozofia</t>
  </si>
  <si>
    <t>G4. Informatyka i grafika komputerowa</t>
  </si>
  <si>
    <t xml:space="preserve">Razem G </t>
  </si>
  <si>
    <t xml:space="preserve">Ogółem w programie </t>
  </si>
  <si>
    <t>%</t>
  </si>
  <si>
    <r>
      <t>Razem</t>
    </r>
    <r>
      <rPr>
        <b/>
        <sz val="10"/>
        <rFont val="Arial CE"/>
        <family val="0"/>
      </rPr>
      <t xml:space="preserve"> </t>
    </r>
    <r>
      <rPr>
        <b/>
        <sz val="11"/>
        <rFont val="Arial CE"/>
        <family val="0"/>
      </rPr>
      <t>F</t>
    </r>
  </si>
  <si>
    <t>Programu studiów niestacjonarnych I stopnia (inżynierskich) na kierunku "Ochrona środowiska" relizowany w ZOD Łowicz od roku akad. 2007/2008</t>
  </si>
  <si>
    <t>Programu studiów niestacjonarnych I stopnia (inżynierskich) na kierunku "Ochrona środowiska" relizowany w ZOD Łowicz realizowany w roku akad. 2007/2008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</si>
</sst>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[$€-2]\ #,##0.00_);[Red]\([$€-2]\ #,##0.00\)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0"/>
      <color indexed="10"/>
      <name val="Arial CE"/>
      <family val="0"/>
    </font>
    <font>
      <sz val="10"/>
      <color indexed="12"/>
      <name val="Arial CE"/>
      <family val="0"/>
    </font>
    <font>
      <b/>
      <sz val="11"/>
      <name val="Arial CE"/>
      <family val="0"/>
    </font>
    <font>
      <sz val="16"/>
      <color indexed="14"/>
      <name val="Arial CE"/>
      <family val="0"/>
    </font>
    <font>
      <b/>
      <sz val="14"/>
      <color indexed="17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8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5" fillId="0" borderId="6" xfId="0" applyFont="1" applyBorder="1" applyAlignment="1">
      <alignment/>
    </xf>
    <xf numFmtId="0" fontId="6" fillId="0" borderId="6" xfId="0" applyFont="1" applyFill="1" applyBorder="1" applyAlignment="1">
      <alignment wrapText="1"/>
    </xf>
    <xf numFmtId="0" fontId="6" fillId="0" borderId="6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6" fillId="0" borderId="6" xfId="0" applyFont="1" applyFill="1" applyBorder="1" applyAlignment="1">
      <alignment/>
    </xf>
    <xf numFmtId="0" fontId="6" fillId="0" borderId="6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6" xfId="0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6" xfId="0" applyFont="1" applyFill="1" applyBorder="1" applyAlignment="1">
      <alignment/>
    </xf>
    <xf numFmtId="0" fontId="5" fillId="0" borderId="6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6" xfId="0" applyFont="1" applyBorder="1" applyAlignment="1">
      <alignment/>
    </xf>
    <xf numFmtId="0" fontId="5" fillId="0" borderId="6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0" xfId="0" applyFont="1" applyAlignment="1">
      <alignment/>
    </xf>
    <xf numFmtId="0" fontId="3" fillId="0" borderId="8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justify" wrapText="1"/>
    </xf>
    <xf numFmtId="0" fontId="3" fillId="0" borderId="6" xfId="0" applyFont="1" applyFill="1" applyBorder="1" applyAlignment="1">
      <alignment horizontal="justify" wrapText="1"/>
    </xf>
    <xf numFmtId="0" fontId="3" fillId="0" borderId="6" xfId="0" applyFont="1" applyBorder="1" applyAlignment="1">
      <alignment/>
    </xf>
    <xf numFmtId="0" fontId="3" fillId="0" borderId="6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0" fontId="1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3" borderId="0" xfId="0" applyFont="1" applyFill="1" applyAlignment="1">
      <alignment/>
    </xf>
    <xf numFmtId="0" fontId="0" fillId="3" borderId="0" xfId="0" applyFill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10" fillId="4" borderId="0" xfId="0" applyFont="1" applyFill="1" applyAlignment="1">
      <alignment horizontal="left"/>
    </xf>
    <xf numFmtId="0" fontId="0" fillId="4" borderId="0" xfId="0" applyFill="1" applyAlignment="1">
      <alignment/>
    </xf>
    <xf numFmtId="0" fontId="11" fillId="0" borderId="0" xfId="0" applyFont="1" applyAlignment="1">
      <alignment horizontal="left" wrapText="1"/>
    </xf>
    <xf numFmtId="0" fontId="10" fillId="4" borderId="0" xfId="0" applyFont="1" applyFill="1" applyAlignment="1">
      <alignment/>
    </xf>
    <xf numFmtId="0" fontId="10" fillId="5" borderId="0" xfId="0" applyFont="1" applyFill="1" applyAlignment="1">
      <alignment/>
    </xf>
    <xf numFmtId="0" fontId="0" fillId="5" borderId="0" xfId="0" applyFill="1" applyAlignment="1">
      <alignment/>
    </xf>
    <xf numFmtId="0" fontId="10" fillId="6" borderId="0" xfId="0" applyFont="1" applyFill="1" applyAlignment="1">
      <alignment/>
    </xf>
    <xf numFmtId="0" fontId="0" fillId="6" borderId="0" xfId="0" applyFill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0" fillId="6" borderId="0" xfId="0" applyFont="1" applyFill="1" applyAlignment="1">
      <alignment horizontal="left"/>
    </xf>
    <xf numFmtId="0" fontId="10" fillId="7" borderId="0" xfId="0" applyFont="1" applyFill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167" fontId="16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zoomScaleSheetLayoutView="100" workbookViewId="0" topLeftCell="A1">
      <selection activeCell="F8" sqref="F8"/>
    </sheetView>
  </sheetViews>
  <sheetFormatPr defaultColWidth="9.00390625" defaultRowHeight="12.75"/>
  <cols>
    <col min="1" max="1" width="52.00390625" style="0" customWidth="1"/>
    <col min="2" max="2" width="13.75390625" style="0" customWidth="1"/>
    <col min="3" max="3" width="11.125" style="0" customWidth="1"/>
    <col min="4" max="4" width="11.625" style="0" customWidth="1"/>
    <col min="5" max="5" width="6.125" style="0" customWidth="1"/>
    <col min="6" max="6" width="9.75390625" style="0" customWidth="1"/>
    <col min="7" max="7" width="17.875" style="0" customWidth="1"/>
    <col min="8" max="8" width="5.75390625" style="0" customWidth="1"/>
    <col min="9" max="9" width="4.375" style="0" customWidth="1"/>
    <col min="10" max="10" width="2.125" style="0" customWidth="1"/>
  </cols>
  <sheetData>
    <row r="1" spans="1:4" ht="38.25" customHeight="1">
      <c r="A1" s="71" t="s">
        <v>164</v>
      </c>
      <c r="B1" s="71"/>
      <c r="C1" s="71"/>
      <c r="D1" s="71"/>
    </row>
    <row r="3" spans="2:4" ht="12.75">
      <c r="B3" s="39" t="s">
        <v>72</v>
      </c>
      <c r="C3" s="39" t="s">
        <v>73</v>
      </c>
      <c r="D3" s="39" t="s">
        <v>74</v>
      </c>
    </row>
    <row r="4" spans="1:4" ht="15.75">
      <c r="A4" s="40"/>
      <c r="B4" s="41"/>
      <c r="C4" s="41"/>
      <c r="D4" s="41"/>
    </row>
    <row r="5" spans="1:4" ht="15.75">
      <c r="A5" s="42" t="s">
        <v>75</v>
      </c>
      <c r="B5" s="42"/>
      <c r="C5" s="43"/>
      <c r="D5" s="43"/>
    </row>
    <row r="6" spans="1:4" ht="12.75">
      <c r="A6" s="44" t="s">
        <v>76</v>
      </c>
      <c r="B6" s="41">
        <v>90</v>
      </c>
      <c r="C6">
        <v>90</v>
      </c>
      <c r="D6">
        <v>90</v>
      </c>
    </row>
    <row r="7" spans="1:4" ht="12.75">
      <c r="A7" s="44" t="s">
        <v>77</v>
      </c>
      <c r="B7" s="41">
        <v>60</v>
      </c>
      <c r="C7">
        <v>45</v>
      </c>
      <c r="D7">
        <v>60</v>
      </c>
    </row>
    <row r="8" spans="1:2" ht="12.75">
      <c r="A8" s="44" t="s">
        <v>78</v>
      </c>
      <c r="B8" s="41">
        <v>120</v>
      </c>
    </row>
    <row r="9" spans="1:4" ht="12.75">
      <c r="A9" s="45" t="s">
        <v>79</v>
      </c>
      <c r="C9">
        <v>45</v>
      </c>
      <c r="D9">
        <v>34</v>
      </c>
    </row>
    <row r="10" spans="1:4" ht="12.75">
      <c r="A10" s="45" t="s">
        <v>80</v>
      </c>
      <c r="C10">
        <v>45</v>
      </c>
      <c r="D10">
        <v>28</v>
      </c>
    </row>
    <row r="11" spans="1:4" ht="12.75">
      <c r="A11" s="45" t="s">
        <v>81</v>
      </c>
      <c r="C11">
        <v>30</v>
      </c>
      <c r="D11">
        <v>28</v>
      </c>
    </row>
    <row r="12" spans="1:4" ht="12.75">
      <c r="A12" s="45" t="s">
        <v>82</v>
      </c>
      <c r="C12">
        <v>30</v>
      </c>
      <c r="D12">
        <v>28</v>
      </c>
    </row>
    <row r="13" spans="1:4" ht="12.75">
      <c r="A13" s="45" t="s">
        <v>83</v>
      </c>
      <c r="C13">
        <v>45</v>
      </c>
      <c r="D13">
        <v>28</v>
      </c>
    </row>
    <row r="14" spans="1:4" ht="12.75">
      <c r="A14" s="46" t="s">
        <v>84</v>
      </c>
      <c r="C14" s="47">
        <f>SUM(C9:C13)</f>
        <v>195</v>
      </c>
      <c r="D14" s="47">
        <f>SUM(D9:D13)</f>
        <v>146</v>
      </c>
    </row>
    <row r="15" spans="1:2" ht="12.75">
      <c r="A15" s="44" t="s">
        <v>85</v>
      </c>
      <c r="B15" s="41">
        <v>120</v>
      </c>
    </row>
    <row r="16" spans="1:4" ht="12.75">
      <c r="A16" s="45" t="s">
        <v>86</v>
      </c>
      <c r="C16">
        <v>120</v>
      </c>
      <c r="D16">
        <v>92</v>
      </c>
    </row>
    <row r="17" spans="1:4" ht="12.75">
      <c r="A17" s="45" t="s">
        <v>87</v>
      </c>
      <c r="C17">
        <v>30</v>
      </c>
      <c r="D17">
        <v>28</v>
      </c>
    </row>
    <row r="18" spans="1:4" ht="12.75">
      <c r="A18" s="46" t="s">
        <v>88</v>
      </c>
      <c r="C18" s="48">
        <f>SUM(C16:C17)</f>
        <v>150</v>
      </c>
      <c r="D18" s="48">
        <f>SUM(D16:D17)</f>
        <v>120</v>
      </c>
    </row>
    <row r="19" spans="1:4" ht="15.75">
      <c r="A19" s="42" t="s">
        <v>89</v>
      </c>
      <c r="B19" s="42">
        <f>SUM(B6:B18)</f>
        <v>390</v>
      </c>
      <c r="C19" s="42">
        <f>SUM(C6,C7,C14,C18)</f>
        <v>480</v>
      </c>
      <c r="D19" s="42">
        <f>SUM(D6,D7,D14,D18)</f>
        <v>416</v>
      </c>
    </row>
    <row r="21" spans="1:4" ht="15.75">
      <c r="A21" s="49" t="s">
        <v>90</v>
      </c>
      <c r="B21" s="49"/>
      <c r="C21" s="50"/>
      <c r="D21" s="50"/>
    </row>
    <row r="22" spans="1:4" ht="12.75">
      <c r="A22" s="51" t="s">
        <v>91</v>
      </c>
      <c r="D22" s="48"/>
    </row>
    <row r="23" spans="1:4" ht="12.75">
      <c r="A23" s="45" t="s">
        <v>92</v>
      </c>
      <c r="C23">
        <v>30</v>
      </c>
      <c r="D23">
        <v>32</v>
      </c>
    </row>
    <row r="24" spans="1:4" ht="12.75">
      <c r="A24" s="45" t="s">
        <v>93</v>
      </c>
      <c r="C24">
        <v>30</v>
      </c>
      <c r="D24">
        <v>28</v>
      </c>
    </row>
    <row r="25" spans="1:4" ht="12.75">
      <c r="A25" s="45" t="s">
        <v>94</v>
      </c>
      <c r="C25">
        <v>30</v>
      </c>
      <c r="D25">
        <v>14</v>
      </c>
    </row>
    <row r="26" spans="1:4" ht="12.75">
      <c r="A26" s="46" t="s">
        <v>95</v>
      </c>
      <c r="C26" s="48">
        <f>SUM(C23:C25)</f>
        <v>90</v>
      </c>
      <c r="D26" s="48">
        <f>SUM(D23:D25)</f>
        <v>74</v>
      </c>
    </row>
    <row r="27" ht="12.75">
      <c r="A27" s="52" t="s">
        <v>96</v>
      </c>
    </row>
    <row r="28" spans="1:4" ht="12.75">
      <c r="A28" s="45" t="s">
        <v>97</v>
      </c>
      <c r="C28">
        <v>45</v>
      </c>
      <c r="D28">
        <v>35</v>
      </c>
    </row>
    <row r="29" spans="1:4" ht="12.75">
      <c r="A29" s="45" t="s">
        <v>98</v>
      </c>
      <c r="C29">
        <v>45</v>
      </c>
      <c r="D29">
        <v>34</v>
      </c>
    </row>
    <row r="30" spans="1:4" ht="12.75">
      <c r="A30" s="46" t="s">
        <v>99</v>
      </c>
      <c r="C30" s="48">
        <f>SUM(C28:C29)</f>
        <v>90</v>
      </c>
      <c r="D30" s="48">
        <f>SUM(D28:D29)</f>
        <v>69</v>
      </c>
    </row>
    <row r="31" ht="12.75">
      <c r="A31" s="51" t="s">
        <v>100</v>
      </c>
    </row>
    <row r="32" spans="1:4" ht="12.75">
      <c r="A32" s="45" t="s">
        <v>101</v>
      </c>
      <c r="C32">
        <v>45</v>
      </c>
      <c r="D32">
        <v>36</v>
      </c>
    </row>
    <row r="33" spans="1:4" ht="12.75">
      <c r="A33" s="45" t="s">
        <v>102</v>
      </c>
      <c r="C33">
        <v>45</v>
      </c>
      <c r="D33">
        <v>35</v>
      </c>
    </row>
    <row r="34" spans="1:4" ht="12.75">
      <c r="A34" s="46" t="s">
        <v>103</v>
      </c>
      <c r="C34" s="48">
        <f>SUM(C32:C33)</f>
        <v>90</v>
      </c>
      <c r="D34" s="48">
        <f>SUM(D32:D33)</f>
        <v>71</v>
      </c>
    </row>
    <row r="35" ht="12.75">
      <c r="A35" s="51" t="s">
        <v>104</v>
      </c>
    </row>
    <row r="36" spans="1:4" ht="12.75">
      <c r="A36" s="45" t="s">
        <v>105</v>
      </c>
      <c r="C36">
        <v>45</v>
      </c>
      <c r="D36">
        <v>28</v>
      </c>
    </row>
    <row r="37" spans="1:4" ht="12.75">
      <c r="A37" s="45" t="s">
        <v>106</v>
      </c>
      <c r="C37">
        <v>45</v>
      </c>
      <c r="D37">
        <v>35</v>
      </c>
    </row>
    <row r="38" spans="1:4" ht="12.75">
      <c r="A38" s="46" t="s">
        <v>107</v>
      </c>
      <c r="C38" s="48">
        <f>SUM(C36:C37)</f>
        <v>90</v>
      </c>
      <c r="D38" s="48">
        <f>SUM(D36:D37)</f>
        <v>63</v>
      </c>
    </row>
    <row r="39" ht="12.75">
      <c r="A39" s="51" t="s">
        <v>108</v>
      </c>
    </row>
    <row r="40" spans="1:4" ht="12.75">
      <c r="A40" s="45" t="s">
        <v>109</v>
      </c>
      <c r="C40">
        <v>45</v>
      </c>
      <c r="D40">
        <v>28</v>
      </c>
    </row>
    <row r="41" spans="1:4" ht="12.75">
      <c r="A41" s="45" t="s">
        <v>110</v>
      </c>
      <c r="C41">
        <v>30</v>
      </c>
      <c r="D41">
        <v>28</v>
      </c>
    </row>
    <row r="42" spans="1:4" ht="12.75">
      <c r="A42" s="45" t="s">
        <v>111</v>
      </c>
      <c r="C42">
        <v>45</v>
      </c>
      <c r="D42">
        <v>28</v>
      </c>
    </row>
    <row r="43" spans="1:4" ht="12.75">
      <c r="A43" s="45" t="s">
        <v>112</v>
      </c>
      <c r="C43">
        <v>45</v>
      </c>
      <c r="D43">
        <v>28</v>
      </c>
    </row>
    <row r="44" spans="1:4" ht="12.75">
      <c r="A44" s="45" t="s">
        <v>113</v>
      </c>
      <c r="C44">
        <v>30</v>
      </c>
      <c r="D44">
        <v>28</v>
      </c>
    </row>
    <row r="45" spans="1:4" ht="12.75">
      <c r="A45" s="46" t="s">
        <v>114</v>
      </c>
      <c r="C45" s="48">
        <f>SUM(C40:C44)</f>
        <v>195</v>
      </c>
      <c r="D45" s="48">
        <f>SUM(D40:D44)</f>
        <v>140</v>
      </c>
    </row>
    <row r="46" ht="12.75">
      <c r="A46" s="51" t="s">
        <v>115</v>
      </c>
    </row>
    <row r="47" spans="1:4" ht="12.75">
      <c r="A47" s="45" t="s">
        <v>116</v>
      </c>
      <c r="C47">
        <v>30</v>
      </c>
      <c r="D47">
        <v>28</v>
      </c>
    </row>
    <row r="48" spans="1:4" ht="12.75">
      <c r="A48" s="45" t="s">
        <v>117</v>
      </c>
      <c r="C48">
        <v>30</v>
      </c>
      <c r="D48">
        <v>28</v>
      </c>
    </row>
    <row r="49" spans="1:4" ht="12.75">
      <c r="A49" s="45" t="s">
        <v>118</v>
      </c>
      <c r="C49">
        <v>30</v>
      </c>
      <c r="D49">
        <v>28</v>
      </c>
    </row>
    <row r="50" spans="1:4" ht="12.75">
      <c r="A50" s="45" t="s">
        <v>119</v>
      </c>
      <c r="C50">
        <v>60</v>
      </c>
      <c r="D50">
        <v>28</v>
      </c>
    </row>
    <row r="51" spans="1:4" ht="12.75">
      <c r="A51" s="45" t="s">
        <v>120</v>
      </c>
      <c r="C51">
        <v>45</v>
      </c>
      <c r="D51">
        <v>36</v>
      </c>
    </row>
    <row r="52" spans="1:4" ht="12.75">
      <c r="A52" s="46" t="s">
        <v>121</v>
      </c>
      <c r="C52" s="53">
        <f>SUM(C47:C51)</f>
        <v>195</v>
      </c>
      <c r="D52" s="48">
        <f>SUM(D47:D51)</f>
        <v>148</v>
      </c>
    </row>
    <row r="53" ht="12.75">
      <c r="A53" s="51" t="s">
        <v>122</v>
      </c>
    </row>
    <row r="54" spans="1:4" ht="12.75">
      <c r="A54" s="45" t="s">
        <v>123</v>
      </c>
      <c r="C54">
        <v>30</v>
      </c>
      <c r="D54">
        <v>28</v>
      </c>
    </row>
    <row r="55" spans="1:4" ht="12.75">
      <c r="A55" s="45" t="s">
        <v>124</v>
      </c>
      <c r="C55">
        <v>30</v>
      </c>
      <c r="D55">
        <v>35</v>
      </c>
    </row>
    <row r="56" spans="1:4" ht="12.75">
      <c r="A56" s="46" t="s">
        <v>125</v>
      </c>
      <c r="C56" s="48">
        <f>SUM(C54:C55)</f>
        <v>60</v>
      </c>
      <c r="D56" s="48">
        <f>SUM(D54:D55)</f>
        <v>63</v>
      </c>
    </row>
    <row r="57" ht="12.75">
      <c r="A57" s="51" t="s">
        <v>126</v>
      </c>
    </row>
    <row r="58" spans="1:4" ht="12.75">
      <c r="A58" s="45" t="s">
        <v>127</v>
      </c>
      <c r="C58">
        <v>15</v>
      </c>
      <c r="D58">
        <v>14</v>
      </c>
    </row>
    <row r="59" spans="1:4" ht="12.75">
      <c r="A59" s="46" t="s">
        <v>128</v>
      </c>
      <c r="C59" s="48">
        <f>SUM(C58)</f>
        <v>15</v>
      </c>
      <c r="D59" s="48">
        <f>SUM(D58)</f>
        <v>14</v>
      </c>
    </row>
    <row r="60" ht="12.75">
      <c r="A60" s="51" t="s">
        <v>129</v>
      </c>
    </row>
    <row r="61" spans="1:4" ht="12.75">
      <c r="A61" s="45" t="s">
        <v>130</v>
      </c>
      <c r="C61">
        <v>45</v>
      </c>
      <c r="D61">
        <v>21</v>
      </c>
    </row>
    <row r="62" spans="1:4" ht="12.75">
      <c r="A62" s="45" t="s">
        <v>131</v>
      </c>
      <c r="C62">
        <v>30</v>
      </c>
      <c r="D62">
        <v>28</v>
      </c>
    </row>
    <row r="63" spans="1:4" ht="12.75">
      <c r="A63" s="45" t="s">
        <v>132</v>
      </c>
      <c r="C63">
        <v>30</v>
      </c>
      <c r="D63">
        <v>21</v>
      </c>
    </row>
    <row r="64" spans="1:4" ht="12.75">
      <c r="A64" s="46" t="s">
        <v>133</v>
      </c>
      <c r="C64" s="48">
        <f>SUM(C61:C63)</f>
        <v>105</v>
      </c>
      <c r="D64" s="48">
        <f>SUM(D61:D63)</f>
        <v>70</v>
      </c>
    </row>
    <row r="65" ht="12.75">
      <c r="A65" s="51" t="s">
        <v>134</v>
      </c>
    </row>
    <row r="66" spans="1:4" ht="12.75">
      <c r="A66" s="39" t="s">
        <v>135</v>
      </c>
      <c r="D66">
        <v>28</v>
      </c>
    </row>
    <row r="67" spans="1:4" ht="12.75">
      <c r="A67" s="46" t="s">
        <v>136</v>
      </c>
      <c r="C67">
        <v>0</v>
      </c>
      <c r="D67" s="48">
        <f>SUM(D66)</f>
        <v>28</v>
      </c>
    </row>
    <row r="68" spans="1:4" ht="15.75">
      <c r="A68" s="49" t="s">
        <v>69</v>
      </c>
      <c r="B68" s="49">
        <v>600</v>
      </c>
      <c r="C68" s="49">
        <f>SUM(C26,C30,C34,C38,C45,C52,C56,C59,C64,C67)</f>
        <v>930</v>
      </c>
      <c r="D68" s="49">
        <f>SUM(D26,D30,D34,D38,D45,D52,D56,D59,D64,D67)</f>
        <v>740</v>
      </c>
    </row>
    <row r="70" spans="1:4" ht="15.75">
      <c r="A70" s="54" t="s">
        <v>137</v>
      </c>
      <c r="B70" s="55"/>
      <c r="C70" s="55"/>
      <c r="D70" s="55"/>
    </row>
    <row r="71" spans="1:3" ht="12.75">
      <c r="A71" s="51" t="s">
        <v>138</v>
      </c>
      <c r="C71">
        <v>60</v>
      </c>
    </row>
    <row r="72" spans="1:4" ht="12.75">
      <c r="A72" s="51" t="s">
        <v>139</v>
      </c>
      <c r="C72">
        <v>60</v>
      </c>
      <c r="D72">
        <v>28</v>
      </c>
    </row>
    <row r="73" spans="1:4" ht="12.75">
      <c r="A73" s="56" t="s">
        <v>140</v>
      </c>
      <c r="D73">
        <v>6</v>
      </c>
    </row>
    <row r="74" spans="1:4" ht="25.5">
      <c r="A74" s="56" t="s">
        <v>141</v>
      </c>
      <c r="D74">
        <v>5</v>
      </c>
    </row>
    <row r="75" spans="1:4" ht="15.75">
      <c r="A75" s="57" t="s">
        <v>142</v>
      </c>
      <c r="B75" s="55"/>
      <c r="C75" s="57">
        <f>SUM(C71:C72)</f>
        <v>120</v>
      </c>
      <c r="D75" s="57">
        <f>SUM(D71:D74)</f>
        <v>39</v>
      </c>
    </row>
    <row r="77" spans="1:4" ht="15.75">
      <c r="A77" s="58" t="s">
        <v>143</v>
      </c>
      <c r="B77" s="59"/>
      <c r="C77" s="58">
        <v>120</v>
      </c>
      <c r="D77" s="58">
        <v>0</v>
      </c>
    </row>
    <row r="79" spans="1:4" ht="15.75">
      <c r="A79" s="60" t="s">
        <v>144</v>
      </c>
      <c r="B79" s="61"/>
      <c r="C79" s="60"/>
      <c r="D79" s="60"/>
    </row>
    <row r="80" spans="1:4" ht="12.75">
      <c r="A80" s="39" t="s">
        <v>145</v>
      </c>
      <c r="C80" s="62"/>
      <c r="D80">
        <v>14</v>
      </c>
    </row>
    <row r="81" spans="1:4" ht="12.75">
      <c r="A81" s="39" t="s">
        <v>146</v>
      </c>
      <c r="C81" s="63">
        <v>60</v>
      </c>
      <c r="D81">
        <v>21</v>
      </c>
    </row>
    <row r="82" spans="1:4" ht="12.75">
      <c r="A82" s="39" t="s">
        <v>147</v>
      </c>
      <c r="C82" s="63">
        <v>60</v>
      </c>
      <c r="D82">
        <v>21</v>
      </c>
    </row>
    <row r="83" spans="1:4" ht="12.75">
      <c r="A83" s="39" t="s">
        <v>148</v>
      </c>
      <c r="C83" s="63"/>
      <c r="D83">
        <v>14</v>
      </c>
    </row>
    <row r="84" spans="1:4" ht="12.75">
      <c r="A84" s="39" t="s">
        <v>149</v>
      </c>
      <c r="C84" s="63">
        <v>30</v>
      </c>
      <c r="D84">
        <v>28</v>
      </c>
    </row>
    <row r="85" spans="1:4" ht="12.75">
      <c r="A85" s="39" t="s">
        <v>150</v>
      </c>
      <c r="C85" s="63">
        <v>75</v>
      </c>
      <c r="D85">
        <v>28</v>
      </c>
    </row>
    <row r="86" spans="1:4" ht="12.75">
      <c r="A86" s="39" t="s">
        <v>151</v>
      </c>
      <c r="C86" s="63">
        <v>30</v>
      </c>
      <c r="D86">
        <v>28</v>
      </c>
    </row>
    <row r="87" spans="1:4" ht="12.75">
      <c r="A87" s="39" t="s">
        <v>152</v>
      </c>
      <c r="C87" s="63"/>
      <c r="D87">
        <v>14</v>
      </c>
    </row>
    <row r="88" spans="1:4" ht="12.75">
      <c r="A88" s="39" t="s">
        <v>153</v>
      </c>
      <c r="B88" s="63"/>
      <c r="C88" s="63"/>
      <c r="D88">
        <v>14</v>
      </c>
    </row>
    <row r="89" spans="1:4" ht="12.75" customHeight="1">
      <c r="A89" s="39" t="s">
        <v>154</v>
      </c>
      <c r="C89" s="63"/>
      <c r="D89">
        <v>14</v>
      </c>
    </row>
    <row r="90" spans="1:4" ht="15.75">
      <c r="A90" s="64" t="s">
        <v>163</v>
      </c>
      <c r="B90" s="61"/>
      <c r="C90" s="60">
        <v>585</v>
      </c>
      <c r="D90" s="60">
        <f>SUM(D80:D89)</f>
        <v>196</v>
      </c>
    </row>
    <row r="92" ht="15.75">
      <c r="A92" s="65" t="s">
        <v>155</v>
      </c>
    </row>
    <row r="93" spans="1:3" ht="12.75">
      <c r="A93" s="41" t="s">
        <v>156</v>
      </c>
      <c r="B93" s="39">
        <v>60</v>
      </c>
      <c r="C93">
        <v>60</v>
      </c>
    </row>
    <row r="94" spans="1:4" ht="12.75">
      <c r="A94" s="39" t="s">
        <v>157</v>
      </c>
      <c r="B94" s="39">
        <v>120</v>
      </c>
      <c r="C94">
        <v>180</v>
      </c>
      <c r="D94">
        <v>126</v>
      </c>
    </row>
    <row r="95" spans="1:4" ht="12.75">
      <c r="A95" s="39" t="s">
        <v>158</v>
      </c>
      <c r="B95" s="39">
        <v>60</v>
      </c>
      <c r="C95">
        <v>30</v>
      </c>
      <c r="D95">
        <v>35</v>
      </c>
    </row>
    <row r="96" spans="1:4" ht="12.75">
      <c r="A96" s="51" t="s">
        <v>159</v>
      </c>
      <c r="B96" s="39">
        <v>30</v>
      </c>
      <c r="C96">
        <v>45</v>
      </c>
      <c r="D96">
        <v>42</v>
      </c>
    </row>
    <row r="97" spans="1:4" ht="15.75">
      <c r="A97" s="65" t="s">
        <v>160</v>
      </c>
      <c r="B97" s="65">
        <f>SUM(B93:B96)</f>
        <v>270</v>
      </c>
      <c r="C97" s="65">
        <f>SUM(C93:C96)</f>
        <v>315</v>
      </c>
      <c r="D97" s="65">
        <f>SUM(D94:D96)</f>
        <v>203</v>
      </c>
    </row>
    <row r="99" spans="1:4" ht="20.25">
      <c r="A99" s="66" t="s">
        <v>161</v>
      </c>
      <c r="B99" s="67"/>
      <c r="C99" s="67">
        <f>SUM(C97,C19,C68,C75,C77,C79,C90,C98)</f>
        <v>2550</v>
      </c>
      <c r="D99" s="67">
        <f>SUM(D97,D19,D68,D75,D77,D79,D90)</f>
        <v>1594</v>
      </c>
    </row>
    <row r="100" spans="1:4" ht="18">
      <c r="A100" s="68" t="s">
        <v>162</v>
      </c>
      <c r="B100" s="69"/>
      <c r="C100" s="69"/>
      <c r="D100" s="70">
        <f>D99/C99*100</f>
        <v>62.50980392156863</v>
      </c>
    </row>
  </sheetData>
  <mergeCells count="1">
    <mergeCell ref="A1:D1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66"/>
  <sheetViews>
    <sheetView tabSelected="1" workbookViewId="0" topLeftCell="A1">
      <selection activeCell="AE23" sqref="AE23"/>
    </sheetView>
  </sheetViews>
  <sheetFormatPr defaultColWidth="9.00390625" defaultRowHeight="12.75"/>
  <cols>
    <col min="1" max="1" width="3.375" style="3" customWidth="1"/>
    <col min="2" max="2" width="26.25390625" style="3" customWidth="1"/>
    <col min="3" max="3" width="5.375" style="25" customWidth="1"/>
    <col min="4" max="4" width="3.375" style="25" customWidth="1"/>
    <col min="5" max="5" width="3.25390625" style="3" customWidth="1"/>
    <col min="6" max="6" width="3.25390625" style="32" customWidth="1"/>
    <col min="7" max="7" width="3.625" style="32" customWidth="1"/>
    <col min="8" max="35" width="3.25390625" style="3" customWidth="1"/>
    <col min="36" max="16384" width="9.125" style="3" customWidth="1"/>
  </cols>
  <sheetData>
    <row r="2" spans="2:32" ht="12.75" customHeight="1">
      <c r="B2" s="71" t="s">
        <v>165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</row>
    <row r="3" spans="2:32" ht="15.75" customHeight="1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ht="12" thickBot="1"/>
    <row r="5" spans="1:35" ht="12" thickBot="1">
      <c r="A5" s="72" t="s">
        <v>0</v>
      </c>
      <c r="B5" s="80" t="s">
        <v>1</v>
      </c>
      <c r="C5" s="75" t="s">
        <v>2</v>
      </c>
      <c r="D5" s="78" t="s">
        <v>68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1"/>
      <c r="AG5" s="1"/>
      <c r="AH5" s="1"/>
      <c r="AI5" s="2"/>
    </row>
    <row r="6" spans="1:35" ht="12" thickBot="1">
      <c r="A6" s="73"/>
      <c r="B6" s="81"/>
      <c r="C6" s="76"/>
      <c r="D6" s="78" t="s">
        <v>3</v>
      </c>
      <c r="E6" s="83"/>
      <c r="F6" s="83"/>
      <c r="G6" s="79"/>
      <c r="H6" s="78" t="s">
        <v>4</v>
      </c>
      <c r="I6" s="83"/>
      <c r="J6" s="83"/>
      <c r="K6" s="79"/>
      <c r="L6" s="78" t="s">
        <v>5</v>
      </c>
      <c r="M6" s="83"/>
      <c r="N6" s="83"/>
      <c r="O6" s="79"/>
      <c r="P6" s="78" t="s">
        <v>6</v>
      </c>
      <c r="Q6" s="83"/>
      <c r="R6" s="83"/>
      <c r="S6" s="79"/>
      <c r="T6" s="78" t="s">
        <v>7</v>
      </c>
      <c r="U6" s="83"/>
      <c r="V6" s="83"/>
      <c r="W6" s="79"/>
      <c r="X6" s="78" t="s">
        <v>8</v>
      </c>
      <c r="Y6" s="83"/>
      <c r="Z6" s="83"/>
      <c r="AA6" s="79"/>
      <c r="AB6" s="78" t="s">
        <v>9</v>
      </c>
      <c r="AC6" s="83"/>
      <c r="AD6" s="83"/>
      <c r="AE6" s="79"/>
      <c r="AF6" s="78" t="s">
        <v>10</v>
      </c>
      <c r="AG6" s="83"/>
      <c r="AH6" s="83"/>
      <c r="AI6" s="79"/>
    </row>
    <row r="7" spans="1:35" ht="12" thickBot="1">
      <c r="A7" s="73"/>
      <c r="B7" s="81"/>
      <c r="C7" s="76"/>
      <c r="D7" s="78" t="s">
        <v>11</v>
      </c>
      <c r="E7" s="79"/>
      <c r="F7" s="84" t="s">
        <v>12</v>
      </c>
      <c r="G7" s="85"/>
      <c r="H7" s="78" t="s">
        <v>11</v>
      </c>
      <c r="I7" s="79"/>
      <c r="J7" s="84" t="s">
        <v>12</v>
      </c>
      <c r="K7" s="85"/>
      <c r="L7" s="78" t="s">
        <v>11</v>
      </c>
      <c r="M7" s="79"/>
      <c r="N7" s="84" t="s">
        <v>12</v>
      </c>
      <c r="O7" s="85"/>
      <c r="P7" s="78" t="s">
        <v>11</v>
      </c>
      <c r="Q7" s="79"/>
      <c r="R7" s="84" t="s">
        <v>12</v>
      </c>
      <c r="S7" s="85"/>
      <c r="T7" s="78" t="s">
        <v>11</v>
      </c>
      <c r="U7" s="79"/>
      <c r="V7" s="84" t="s">
        <v>12</v>
      </c>
      <c r="W7" s="85"/>
      <c r="X7" s="78" t="s">
        <v>11</v>
      </c>
      <c r="Y7" s="79"/>
      <c r="Z7" s="84" t="s">
        <v>12</v>
      </c>
      <c r="AA7" s="85"/>
      <c r="AB7" s="78" t="s">
        <v>11</v>
      </c>
      <c r="AC7" s="79"/>
      <c r="AD7" s="84" t="s">
        <v>12</v>
      </c>
      <c r="AE7" s="85"/>
      <c r="AF7" s="78" t="s">
        <v>11</v>
      </c>
      <c r="AG7" s="79"/>
      <c r="AH7" s="84" t="s">
        <v>12</v>
      </c>
      <c r="AI7" s="85"/>
    </row>
    <row r="8" spans="1:35" ht="12" thickBot="1">
      <c r="A8" s="73"/>
      <c r="B8" s="81"/>
      <c r="C8" s="76"/>
      <c r="D8" s="6" t="s">
        <v>13</v>
      </c>
      <c r="E8" s="4" t="s">
        <v>14</v>
      </c>
      <c r="F8" s="7" t="s">
        <v>13</v>
      </c>
      <c r="G8" s="7" t="s">
        <v>14</v>
      </c>
      <c r="H8" s="8" t="s">
        <v>13</v>
      </c>
      <c r="I8" s="8" t="s">
        <v>14</v>
      </c>
      <c r="J8" s="7" t="s">
        <v>13</v>
      </c>
      <c r="K8" s="7" t="s">
        <v>14</v>
      </c>
      <c r="L8" s="8" t="s">
        <v>13</v>
      </c>
      <c r="M8" s="8" t="s">
        <v>14</v>
      </c>
      <c r="N8" s="7" t="s">
        <v>13</v>
      </c>
      <c r="O8" s="7" t="s">
        <v>14</v>
      </c>
      <c r="P8" s="8" t="s">
        <v>13</v>
      </c>
      <c r="Q8" s="8" t="s">
        <v>14</v>
      </c>
      <c r="R8" s="7" t="s">
        <v>13</v>
      </c>
      <c r="S8" s="7" t="s">
        <v>14</v>
      </c>
      <c r="T8" s="8" t="s">
        <v>13</v>
      </c>
      <c r="U8" s="8" t="s">
        <v>14</v>
      </c>
      <c r="V8" s="7" t="s">
        <v>13</v>
      </c>
      <c r="W8" s="7" t="s">
        <v>14</v>
      </c>
      <c r="X8" s="8" t="s">
        <v>13</v>
      </c>
      <c r="Y8" s="8" t="s">
        <v>14</v>
      </c>
      <c r="Z8" s="7" t="s">
        <v>13</v>
      </c>
      <c r="AA8" s="7" t="s">
        <v>14</v>
      </c>
      <c r="AB8" s="8" t="s">
        <v>13</v>
      </c>
      <c r="AC8" s="8" t="s">
        <v>14</v>
      </c>
      <c r="AD8" s="7" t="s">
        <v>13</v>
      </c>
      <c r="AE8" s="7" t="s">
        <v>14</v>
      </c>
      <c r="AF8" s="8" t="s">
        <v>13</v>
      </c>
      <c r="AG8" s="8" t="s">
        <v>14</v>
      </c>
      <c r="AH8" s="7" t="s">
        <v>13</v>
      </c>
      <c r="AI8" s="7" t="s">
        <v>14</v>
      </c>
    </row>
    <row r="9" spans="1:35" ht="13.5" customHeight="1" thickBot="1">
      <c r="A9" s="74"/>
      <c r="B9" s="82"/>
      <c r="C9" s="77"/>
      <c r="D9" s="9" t="s">
        <v>13</v>
      </c>
      <c r="E9" s="4" t="s">
        <v>14</v>
      </c>
      <c r="F9" s="5" t="s">
        <v>13</v>
      </c>
      <c r="G9" s="5" t="s">
        <v>14</v>
      </c>
      <c r="H9" s="4" t="s">
        <v>13</v>
      </c>
      <c r="I9" s="4" t="s">
        <v>14</v>
      </c>
      <c r="J9" s="5" t="s">
        <v>13</v>
      </c>
      <c r="K9" s="5" t="s">
        <v>14</v>
      </c>
      <c r="L9" s="4" t="s">
        <v>13</v>
      </c>
      <c r="M9" s="4" t="s">
        <v>14</v>
      </c>
      <c r="N9" s="5" t="s">
        <v>13</v>
      </c>
      <c r="O9" s="5" t="s">
        <v>14</v>
      </c>
      <c r="P9" s="4" t="s">
        <v>13</v>
      </c>
      <c r="Q9" s="4" t="s">
        <v>14</v>
      </c>
      <c r="R9" s="5" t="s">
        <v>13</v>
      </c>
      <c r="S9" s="5" t="s">
        <v>14</v>
      </c>
      <c r="T9" s="4" t="s">
        <v>13</v>
      </c>
      <c r="U9" s="4" t="s">
        <v>14</v>
      </c>
      <c r="V9" s="5" t="s">
        <v>13</v>
      </c>
      <c r="W9" s="5" t="s">
        <v>14</v>
      </c>
      <c r="X9" s="4" t="s">
        <v>13</v>
      </c>
      <c r="Y9" s="4" t="s">
        <v>14</v>
      </c>
      <c r="Z9" s="5" t="s">
        <v>13</v>
      </c>
      <c r="AA9" s="5" t="s">
        <v>14</v>
      </c>
      <c r="AB9" s="4" t="s">
        <v>13</v>
      </c>
      <c r="AC9" s="4" t="s">
        <v>14</v>
      </c>
      <c r="AD9" s="5" t="s">
        <v>13</v>
      </c>
      <c r="AE9" s="5" t="s">
        <v>14</v>
      </c>
      <c r="AF9" s="4" t="s">
        <v>13</v>
      </c>
      <c r="AG9" s="4" t="s">
        <v>14</v>
      </c>
      <c r="AH9" s="5" t="s">
        <v>13</v>
      </c>
      <c r="AI9" s="5" t="s">
        <v>14</v>
      </c>
    </row>
    <row r="10" spans="1:35" ht="11.25">
      <c r="A10" s="10">
        <v>1</v>
      </c>
      <c r="B10" s="11" t="s">
        <v>15</v>
      </c>
      <c r="C10" s="33">
        <v>35</v>
      </c>
      <c r="D10" s="12">
        <v>14</v>
      </c>
      <c r="E10" s="13">
        <v>21</v>
      </c>
      <c r="F10" s="14"/>
      <c r="G10" s="14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</row>
    <row r="11" spans="1:35" ht="11.25">
      <c r="A11" s="10">
        <v>2</v>
      </c>
      <c r="B11" s="19" t="s">
        <v>16</v>
      </c>
      <c r="C11" s="34">
        <v>28</v>
      </c>
      <c r="D11" s="16"/>
      <c r="E11" s="17"/>
      <c r="F11" s="18">
        <v>14</v>
      </c>
      <c r="G11" s="18">
        <v>14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5" ht="11.25">
      <c r="A12" s="10">
        <v>3</v>
      </c>
      <c r="B12" s="19" t="s">
        <v>17</v>
      </c>
      <c r="C12" s="34">
        <v>92</v>
      </c>
      <c r="D12" s="16">
        <v>14</v>
      </c>
      <c r="E12" s="17">
        <v>21</v>
      </c>
      <c r="F12" s="18"/>
      <c r="G12" s="18"/>
      <c r="H12" s="17">
        <v>14</v>
      </c>
      <c r="I12" s="17">
        <v>21</v>
      </c>
      <c r="J12" s="18">
        <v>8</v>
      </c>
      <c r="K12" s="18">
        <v>14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5" ht="11.25">
      <c r="A13" s="10">
        <v>4</v>
      </c>
      <c r="B13" s="19" t="s">
        <v>18</v>
      </c>
      <c r="C13" s="34">
        <v>90</v>
      </c>
      <c r="D13" s="16">
        <v>14</v>
      </c>
      <c r="E13" s="17">
        <v>20</v>
      </c>
      <c r="F13" s="18"/>
      <c r="G13" s="18"/>
      <c r="H13" s="17">
        <v>14</v>
      </c>
      <c r="I13" s="17">
        <v>14</v>
      </c>
      <c r="J13" s="18"/>
      <c r="K13" s="18"/>
      <c r="L13" s="17">
        <v>14</v>
      </c>
      <c r="M13" s="17">
        <v>14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spans="1:35" ht="11.25">
      <c r="A14" s="10">
        <v>5</v>
      </c>
      <c r="B14" s="19" t="s">
        <v>19</v>
      </c>
      <c r="C14" s="34">
        <v>60</v>
      </c>
      <c r="D14" s="16">
        <v>14</v>
      </c>
      <c r="E14" s="17">
        <v>14</v>
      </c>
      <c r="F14" s="18"/>
      <c r="G14" s="18"/>
      <c r="H14" s="17">
        <v>14</v>
      </c>
      <c r="I14" s="17">
        <v>18</v>
      </c>
      <c r="J14" s="18"/>
      <c r="K14" s="18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</row>
    <row r="15" spans="1:35" ht="11.25">
      <c r="A15" s="10"/>
      <c r="B15" s="19" t="s">
        <v>20</v>
      </c>
      <c r="C15" s="34">
        <v>6</v>
      </c>
      <c r="D15" s="16"/>
      <c r="E15" s="17"/>
      <c r="F15" s="18"/>
      <c r="G15" s="18">
        <v>6</v>
      </c>
      <c r="H15" s="17"/>
      <c r="I15" s="17"/>
      <c r="J15" s="18"/>
      <c r="K15" s="18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</row>
    <row r="16" spans="1:35" ht="11.25">
      <c r="A16" s="10"/>
      <c r="B16" s="19" t="s">
        <v>21</v>
      </c>
      <c r="C16" s="34">
        <v>5</v>
      </c>
      <c r="D16" s="16"/>
      <c r="E16" s="17"/>
      <c r="F16" s="18"/>
      <c r="G16" s="18">
        <v>5</v>
      </c>
      <c r="H16" s="17"/>
      <c r="I16" s="17"/>
      <c r="J16" s="18"/>
      <c r="K16" s="18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1:35" ht="11.25">
      <c r="A17" s="10">
        <v>6</v>
      </c>
      <c r="B17" s="19" t="s">
        <v>22</v>
      </c>
      <c r="C17" s="34">
        <v>34</v>
      </c>
      <c r="D17" s="16"/>
      <c r="E17" s="17"/>
      <c r="F17" s="18"/>
      <c r="G17" s="18"/>
      <c r="H17" s="17">
        <v>14</v>
      </c>
      <c r="I17" s="17">
        <v>14</v>
      </c>
      <c r="J17" s="18"/>
      <c r="K17" s="18">
        <v>6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spans="1:35" ht="11.25">
      <c r="A18" s="10">
        <v>7</v>
      </c>
      <c r="B18" s="19" t="s">
        <v>23</v>
      </c>
      <c r="C18" s="34">
        <v>28</v>
      </c>
      <c r="D18" s="16"/>
      <c r="E18" s="17"/>
      <c r="F18" s="18"/>
      <c r="G18" s="18"/>
      <c r="H18" s="17"/>
      <c r="I18" s="17">
        <v>28</v>
      </c>
      <c r="J18" s="18"/>
      <c r="K18" s="18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1:35" ht="11.25">
      <c r="A19" s="10">
        <v>8</v>
      </c>
      <c r="B19" s="19" t="s">
        <v>24</v>
      </c>
      <c r="C19" s="34">
        <v>34</v>
      </c>
      <c r="D19" s="16"/>
      <c r="E19" s="17"/>
      <c r="F19" s="20"/>
      <c r="G19" s="20"/>
      <c r="H19" s="17">
        <v>10</v>
      </c>
      <c r="I19" s="17">
        <v>10</v>
      </c>
      <c r="J19" s="18">
        <v>4</v>
      </c>
      <c r="K19" s="18">
        <v>10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spans="1:35" ht="11.25">
      <c r="A20" s="10">
        <v>9</v>
      </c>
      <c r="B20" s="19" t="s">
        <v>25</v>
      </c>
      <c r="C20" s="34">
        <v>36</v>
      </c>
      <c r="D20" s="16"/>
      <c r="E20" s="17"/>
      <c r="F20" s="20"/>
      <c r="G20" s="20"/>
      <c r="H20" s="17">
        <v>6</v>
      </c>
      <c r="I20" s="17">
        <v>6</v>
      </c>
      <c r="J20" s="18">
        <v>6</v>
      </c>
      <c r="K20" s="18">
        <v>18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</row>
    <row r="21" spans="1:35" ht="11.25">
      <c r="A21" s="10">
        <v>10</v>
      </c>
      <c r="B21" s="19" t="s">
        <v>26</v>
      </c>
      <c r="C21" s="34">
        <v>28</v>
      </c>
      <c r="D21" s="16"/>
      <c r="E21" s="17"/>
      <c r="F21" s="20"/>
      <c r="G21" s="20"/>
      <c r="H21" s="17"/>
      <c r="I21" s="17"/>
      <c r="J21" s="17"/>
      <c r="K21" s="17"/>
      <c r="L21" s="17">
        <v>12</v>
      </c>
      <c r="M21" s="17">
        <v>7</v>
      </c>
      <c r="N21" s="18">
        <v>2</v>
      </c>
      <c r="O21" s="18">
        <v>7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spans="1:35" ht="11.25">
      <c r="A22" s="10">
        <v>11</v>
      </c>
      <c r="B22" s="19" t="s">
        <v>27</v>
      </c>
      <c r="C22" s="34">
        <v>126</v>
      </c>
      <c r="D22" s="16"/>
      <c r="E22" s="17"/>
      <c r="F22" s="20"/>
      <c r="G22" s="20"/>
      <c r="H22" s="17"/>
      <c r="I22" s="17"/>
      <c r="J22" s="17"/>
      <c r="K22" s="17"/>
      <c r="L22" s="17"/>
      <c r="M22" s="17">
        <v>28</v>
      </c>
      <c r="N22" s="18"/>
      <c r="O22" s="18"/>
      <c r="P22" s="17"/>
      <c r="Q22" s="17">
        <v>28</v>
      </c>
      <c r="R22" s="17"/>
      <c r="S22" s="17"/>
      <c r="T22" s="17"/>
      <c r="U22" s="17">
        <v>28</v>
      </c>
      <c r="V22" s="17"/>
      <c r="W22" s="17"/>
      <c r="X22" s="17"/>
      <c r="Y22" s="17">
        <v>28</v>
      </c>
      <c r="Z22" s="17"/>
      <c r="AA22" s="17"/>
      <c r="AB22" s="17"/>
      <c r="AC22" s="17">
        <v>14</v>
      </c>
      <c r="AD22" s="17"/>
      <c r="AE22" s="17"/>
      <c r="AF22" s="17"/>
      <c r="AG22" s="17"/>
      <c r="AH22" s="17"/>
      <c r="AI22" s="17"/>
    </row>
    <row r="23" spans="1:35" ht="11.25">
      <c r="A23" s="10">
        <v>12</v>
      </c>
      <c r="B23" s="19" t="s">
        <v>28</v>
      </c>
      <c r="C23" s="34">
        <v>28</v>
      </c>
      <c r="D23" s="16"/>
      <c r="E23" s="17"/>
      <c r="F23" s="20"/>
      <c r="G23" s="20"/>
      <c r="H23" s="17"/>
      <c r="I23" s="17"/>
      <c r="J23" s="17"/>
      <c r="K23" s="17"/>
      <c r="L23" s="17">
        <v>14</v>
      </c>
      <c r="M23" s="17">
        <v>14</v>
      </c>
      <c r="N23" s="18"/>
      <c r="O23" s="18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5" ht="11.25">
      <c r="A24" s="10">
        <v>13</v>
      </c>
      <c r="B24" s="19" t="s">
        <v>29</v>
      </c>
      <c r="C24" s="34">
        <v>32</v>
      </c>
      <c r="D24" s="16"/>
      <c r="E24" s="17"/>
      <c r="F24" s="20"/>
      <c r="G24" s="20"/>
      <c r="H24" s="17"/>
      <c r="I24" s="17"/>
      <c r="J24" s="17"/>
      <c r="K24" s="17"/>
      <c r="L24" s="17">
        <v>12</v>
      </c>
      <c r="M24" s="17">
        <v>12</v>
      </c>
      <c r="N24" s="18">
        <v>4</v>
      </c>
      <c r="O24" s="18">
        <v>4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</row>
    <row r="25" spans="1:35" ht="11.25">
      <c r="A25" s="10">
        <v>14</v>
      </c>
      <c r="B25" s="19" t="s">
        <v>30</v>
      </c>
      <c r="C25" s="34">
        <v>28</v>
      </c>
      <c r="D25" s="16"/>
      <c r="E25" s="17"/>
      <c r="F25" s="20"/>
      <c r="G25" s="20"/>
      <c r="H25" s="17"/>
      <c r="I25" s="17"/>
      <c r="J25" s="17"/>
      <c r="K25" s="17"/>
      <c r="L25" s="17">
        <v>14</v>
      </c>
      <c r="M25" s="17"/>
      <c r="N25" s="18"/>
      <c r="O25" s="18">
        <v>14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spans="1:35" ht="11.25">
      <c r="A26" s="10">
        <v>15</v>
      </c>
      <c r="B26" s="19" t="s">
        <v>31</v>
      </c>
      <c r="C26" s="34">
        <v>35</v>
      </c>
      <c r="D26" s="16"/>
      <c r="E26" s="17"/>
      <c r="F26" s="20"/>
      <c r="G26" s="20"/>
      <c r="H26" s="17"/>
      <c r="I26" s="17"/>
      <c r="J26" s="17"/>
      <c r="K26" s="17"/>
      <c r="L26" s="17">
        <v>12</v>
      </c>
      <c r="M26" s="17">
        <v>14</v>
      </c>
      <c r="N26" s="18">
        <v>2</v>
      </c>
      <c r="O26" s="18">
        <v>7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pans="1:35" ht="11.25">
      <c r="A27" s="19">
        <v>16</v>
      </c>
      <c r="B27" s="19" t="s">
        <v>32</v>
      </c>
      <c r="C27" s="34">
        <v>21</v>
      </c>
      <c r="D27" s="21"/>
      <c r="E27" s="22"/>
      <c r="F27" s="23"/>
      <c r="G27" s="23"/>
      <c r="H27" s="22"/>
      <c r="I27" s="22"/>
      <c r="J27" s="22"/>
      <c r="K27" s="22"/>
      <c r="L27" s="16">
        <v>7</v>
      </c>
      <c r="M27" s="16">
        <v>14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5" ht="11.25">
      <c r="A28" s="10">
        <v>16</v>
      </c>
      <c r="B28" s="19" t="s">
        <v>33</v>
      </c>
      <c r="C28" s="34">
        <v>28</v>
      </c>
      <c r="D28" s="16"/>
      <c r="E28" s="17"/>
      <c r="F28" s="20"/>
      <c r="G28" s="20"/>
      <c r="H28" s="17"/>
      <c r="I28" s="17"/>
      <c r="J28" s="17"/>
      <c r="K28" s="17"/>
      <c r="L28" s="17"/>
      <c r="M28" s="17"/>
      <c r="N28" s="17"/>
      <c r="O28" s="17"/>
      <c r="P28" s="17">
        <v>14</v>
      </c>
      <c r="Q28" s="17">
        <v>14</v>
      </c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</row>
    <row r="29" spans="1:35" ht="11.25">
      <c r="A29" s="10">
        <v>17</v>
      </c>
      <c r="B29" s="19" t="s">
        <v>34</v>
      </c>
      <c r="C29" s="34">
        <v>28</v>
      </c>
      <c r="D29" s="16"/>
      <c r="E29" s="17"/>
      <c r="F29" s="20"/>
      <c r="G29" s="20"/>
      <c r="H29" s="17"/>
      <c r="I29" s="17"/>
      <c r="J29" s="17"/>
      <c r="K29" s="17"/>
      <c r="L29" s="17"/>
      <c r="M29" s="17"/>
      <c r="N29" s="17"/>
      <c r="O29" s="17"/>
      <c r="P29" s="17">
        <v>14</v>
      </c>
      <c r="Q29" s="17">
        <v>7</v>
      </c>
      <c r="R29" s="18"/>
      <c r="S29" s="18">
        <v>7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spans="1:35" ht="11.25">
      <c r="A30" s="10">
        <v>18</v>
      </c>
      <c r="B30" s="19" t="s">
        <v>35</v>
      </c>
      <c r="C30" s="34">
        <v>28</v>
      </c>
      <c r="D30" s="16"/>
      <c r="E30" s="17"/>
      <c r="F30" s="20"/>
      <c r="G30" s="20"/>
      <c r="H30" s="17"/>
      <c r="I30" s="17"/>
      <c r="J30" s="17"/>
      <c r="K30" s="17"/>
      <c r="L30" s="17"/>
      <c r="M30" s="17"/>
      <c r="N30" s="17"/>
      <c r="O30" s="17"/>
      <c r="P30" s="17">
        <v>14</v>
      </c>
      <c r="Q30" s="17">
        <v>7</v>
      </c>
      <c r="R30" s="18"/>
      <c r="S30" s="18">
        <v>7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</row>
    <row r="31" spans="1:35" ht="22.5">
      <c r="A31" s="10">
        <v>19</v>
      </c>
      <c r="B31" s="19" t="s">
        <v>36</v>
      </c>
      <c r="C31" s="34">
        <v>28</v>
      </c>
      <c r="D31" s="16"/>
      <c r="E31" s="17"/>
      <c r="F31" s="20"/>
      <c r="G31" s="20"/>
      <c r="H31" s="17"/>
      <c r="I31" s="17"/>
      <c r="J31" s="17"/>
      <c r="K31" s="17"/>
      <c r="L31" s="17"/>
      <c r="M31" s="17"/>
      <c r="N31" s="17"/>
      <c r="O31" s="17"/>
      <c r="P31" s="17">
        <v>14</v>
      </c>
      <c r="Q31" s="17">
        <v>7</v>
      </c>
      <c r="R31" s="18"/>
      <c r="S31" s="18">
        <v>7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</row>
    <row r="32" spans="1:35" ht="11.25">
      <c r="A32" s="10">
        <v>20</v>
      </c>
      <c r="B32" s="19" t="s">
        <v>37</v>
      </c>
      <c r="C32" s="34">
        <v>21</v>
      </c>
      <c r="D32" s="16"/>
      <c r="E32" s="17"/>
      <c r="F32" s="20"/>
      <c r="G32" s="20"/>
      <c r="H32" s="17"/>
      <c r="I32" s="17"/>
      <c r="J32" s="17"/>
      <c r="K32" s="17"/>
      <c r="L32" s="17"/>
      <c r="M32" s="17"/>
      <c r="N32" s="17"/>
      <c r="O32" s="17"/>
      <c r="P32" s="17">
        <v>14</v>
      </c>
      <c r="Q32" s="17">
        <v>7</v>
      </c>
      <c r="R32" s="18"/>
      <c r="S32" s="18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</row>
    <row r="33" spans="1:35" ht="11.25">
      <c r="A33" s="10">
        <v>21</v>
      </c>
      <c r="B33" s="35" t="s">
        <v>38</v>
      </c>
      <c r="C33" s="34">
        <v>36</v>
      </c>
      <c r="D33" s="16"/>
      <c r="E33" s="17"/>
      <c r="F33" s="20"/>
      <c r="G33" s="20"/>
      <c r="H33" s="17"/>
      <c r="I33" s="17"/>
      <c r="J33" s="17"/>
      <c r="K33" s="17"/>
      <c r="L33" s="17"/>
      <c r="M33" s="17"/>
      <c r="N33" s="17"/>
      <c r="O33" s="17"/>
      <c r="P33" s="17">
        <v>10</v>
      </c>
      <c r="Q33" s="17"/>
      <c r="R33" s="18">
        <v>4</v>
      </c>
      <c r="S33" s="18">
        <v>22</v>
      </c>
      <c r="T33" s="17"/>
      <c r="U33" s="17"/>
      <c r="V33" s="17"/>
      <c r="W33" s="17"/>
      <c r="X33" s="17"/>
      <c r="Y33" s="17"/>
      <c r="Z33" s="17"/>
      <c r="AA33" s="17"/>
      <c r="AB33" s="17"/>
      <c r="AC33" s="17" t="s">
        <v>39</v>
      </c>
      <c r="AD33" s="17"/>
      <c r="AE33" s="17"/>
      <c r="AF33" s="17"/>
      <c r="AG33" s="17"/>
      <c r="AH33" s="17"/>
      <c r="AI33" s="17"/>
    </row>
    <row r="34" spans="1:35" ht="11.25">
      <c r="A34" s="10">
        <v>22</v>
      </c>
      <c r="B34" s="36" t="s">
        <v>40</v>
      </c>
      <c r="C34" s="34">
        <v>28</v>
      </c>
      <c r="D34" s="16"/>
      <c r="E34" s="17"/>
      <c r="F34" s="20"/>
      <c r="G34" s="20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>
        <v>12</v>
      </c>
      <c r="U34" s="17">
        <v>7</v>
      </c>
      <c r="V34" s="18">
        <v>2</v>
      </c>
      <c r="W34" s="18">
        <v>7</v>
      </c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</row>
    <row r="35" spans="1:35" ht="11.25">
      <c r="A35" s="10">
        <v>23</v>
      </c>
      <c r="B35" s="19" t="s">
        <v>41</v>
      </c>
      <c r="C35" s="34">
        <v>28</v>
      </c>
      <c r="D35" s="16"/>
      <c r="E35" s="17"/>
      <c r="F35" s="20"/>
      <c r="G35" s="20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>
        <v>7</v>
      </c>
      <c r="U35" s="17">
        <v>7</v>
      </c>
      <c r="V35" s="18">
        <v>7</v>
      </c>
      <c r="W35" s="18">
        <v>7</v>
      </c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</row>
    <row r="36" spans="1:35" ht="11.25">
      <c r="A36" s="10">
        <v>24</v>
      </c>
      <c r="B36" s="19" t="s">
        <v>42</v>
      </c>
      <c r="C36" s="34">
        <v>35</v>
      </c>
      <c r="D36" s="16"/>
      <c r="E36" s="17"/>
      <c r="F36" s="20"/>
      <c r="G36" s="20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>
        <v>14</v>
      </c>
      <c r="U36" s="17">
        <v>7</v>
      </c>
      <c r="V36" s="18">
        <v>7</v>
      </c>
      <c r="W36" s="18">
        <v>7</v>
      </c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</row>
    <row r="37" spans="1:35" ht="11.25">
      <c r="A37" s="10">
        <v>25</v>
      </c>
      <c r="B37" s="19" t="s">
        <v>43</v>
      </c>
      <c r="C37" s="34">
        <v>28</v>
      </c>
      <c r="D37" s="16"/>
      <c r="E37" s="17"/>
      <c r="F37" s="20"/>
      <c r="G37" s="20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>
        <v>7</v>
      </c>
      <c r="U37" s="17">
        <v>7</v>
      </c>
      <c r="V37" s="18"/>
      <c r="W37" s="18">
        <v>14</v>
      </c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</row>
    <row r="38" spans="1:35" ht="11.25">
      <c r="A38" s="10">
        <v>26</v>
      </c>
      <c r="B38" s="19" t="s">
        <v>44</v>
      </c>
      <c r="C38" s="34">
        <v>28</v>
      </c>
      <c r="D38" s="16"/>
      <c r="E38" s="17"/>
      <c r="F38" s="20"/>
      <c r="G38" s="20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>
        <v>10</v>
      </c>
      <c r="U38" s="17"/>
      <c r="V38" s="18">
        <v>4</v>
      </c>
      <c r="W38" s="18">
        <v>14</v>
      </c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</row>
    <row r="39" spans="1:35" ht="11.25">
      <c r="A39" s="10">
        <v>27</v>
      </c>
      <c r="B39" s="19" t="s">
        <v>45</v>
      </c>
      <c r="C39" s="34">
        <v>14</v>
      </c>
      <c r="D39" s="16"/>
      <c r="E39" s="17"/>
      <c r="F39" s="20"/>
      <c r="G39" s="20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>
        <v>14</v>
      </c>
      <c r="U39" s="17"/>
      <c r="V39" s="18"/>
      <c r="W39" s="18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</row>
    <row r="40" spans="1:35" ht="11.25">
      <c r="A40" s="10">
        <v>28</v>
      </c>
      <c r="B40" s="19" t="s">
        <v>46</v>
      </c>
      <c r="C40" s="34">
        <v>28</v>
      </c>
      <c r="D40" s="16"/>
      <c r="E40" s="17"/>
      <c r="F40" s="20"/>
      <c r="G40" s="20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>
        <v>7</v>
      </c>
      <c r="U40" s="17"/>
      <c r="V40" s="18">
        <v>7</v>
      </c>
      <c r="W40" s="18">
        <v>14</v>
      </c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</row>
    <row r="41" spans="1:35" ht="11.25">
      <c r="A41" s="10">
        <v>29</v>
      </c>
      <c r="B41" s="19" t="s">
        <v>47</v>
      </c>
      <c r="C41" s="34">
        <v>28</v>
      </c>
      <c r="D41" s="16"/>
      <c r="E41" s="17"/>
      <c r="F41" s="20"/>
      <c r="G41" s="20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5"/>
      <c r="Y41" s="15"/>
      <c r="Z41" s="17">
        <v>14</v>
      </c>
      <c r="AA41" s="17">
        <v>14</v>
      </c>
      <c r="AB41" s="17"/>
      <c r="AC41" s="17"/>
      <c r="AD41" s="17"/>
      <c r="AE41" s="17"/>
      <c r="AF41" s="17"/>
      <c r="AG41" s="17"/>
      <c r="AH41" s="17"/>
      <c r="AI41" s="17"/>
    </row>
    <row r="42" spans="1:35" ht="11.25">
      <c r="A42" s="10">
        <v>30</v>
      </c>
      <c r="B42" s="19" t="s">
        <v>48</v>
      </c>
      <c r="C42" s="34">
        <v>28</v>
      </c>
      <c r="D42" s="16"/>
      <c r="E42" s="17"/>
      <c r="F42" s="20"/>
      <c r="G42" s="20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>
        <v>7</v>
      </c>
      <c r="Y42" s="17">
        <v>14</v>
      </c>
      <c r="Z42" s="18"/>
      <c r="AA42" s="18">
        <v>7</v>
      </c>
      <c r="AB42" s="17"/>
      <c r="AC42" s="17"/>
      <c r="AD42" s="17"/>
      <c r="AE42" s="17"/>
      <c r="AF42" s="17"/>
      <c r="AG42" s="17"/>
      <c r="AH42" s="17"/>
      <c r="AI42" s="17"/>
    </row>
    <row r="43" spans="1:35" ht="11.25">
      <c r="A43" s="10">
        <v>31</v>
      </c>
      <c r="B43" s="19" t="s">
        <v>49</v>
      </c>
      <c r="C43" s="34">
        <v>28</v>
      </c>
      <c r="D43" s="16"/>
      <c r="E43" s="17"/>
      <c r="F43" s="20"/>
      <c r="G43" s="20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>
        <v>7</v>
      </c>
      <c r="Y43" s="17">
        <v>7</v>
      </c>
      <c r="Z43" s="18"/>
      <c r="AA43" s="18">
        <v>14</v>
      </c>
      <c r="AB43" s="17"/>
      <c r="AC43" s="17"/>
      <c r="AD43" s="17"/>
      <c r="AE43" s="17"/>
      <c r="AF43" s="17"/>
      <c r="AG43" s="17"/>
      <c r="AH43" s="17"/>
      <c r="AI43" s="17"/>
    </row>
    <row r="44" spans="1:35" ht="11.25">
      <c r="A44" s="10">
        <v>32</v>
      </c>
      <c r="B44" s="19" t="s">
        <v>50</v>
      </c>
      <c r="C44" s="34">
        <v>14</v>
      </c>
      <c r="D44" s="16"/>
      <c r="E44" s="17"/>
      <c r="F44" s="20"/>
      <c r="G44" s="20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>
        <v>14</v>
      </c>
      <c r="Y44" s="17"/>
      <c r="Z44" s="18"/>
      <c r="AA44" s="18"/>
      <c r="AB44" s="17"/>
      <c r="AC44" s="17"/>
      <c r="AD44" s="17"/>
      <c r="AE44" s="17"/>
      <c r="AF44" s="17"/>
      <c r="AG44" s="17"/>
      <c r="AH44" s="17"/>
      <c r="AI44" s="17"/>
    </row>
    <row r="45" spans="1:35" ht="11.25">
      <c r="A45" s="37">
        <v>33</v>
      </c>
      <c r="B45" s="38" t="s">
        <v>51</v>
      </c>
      <c r="C45" s="34">
        <v>28</v>
      </c>
      <c r="D45" s="16"/>
      <c r="E45" s="17"/>
      <c r="F45" s="20"/>
      <c r="G45" s="20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>
        <v>7</v>
      </c>
      <c r="Y45" s="17">
        <v>14</v>
      </c>
      <c r="Z45" s="18"/>
      <c r="AA45" s="18">
        <v>7</v>
      </c>
      <c r="AB45" s="17"/>
      <c r="AC45" s="17"/>
      <c r="AD45" s="17"/>
      <c r="AE45" s="17"/>
      <c r="AF45" s="17"/>
      <c r="AG45" s="17"/>
      <c r="AH45" s="17"/>
      <c r="AI45" s="17"/>
    </row>
    <row r="46" spans="1:35" ht="11.25">
      <c r="A46" s="10">
        <v>34</v>
      </c>
      <c r="B46" s="19" t="s">
        <v>52</v>
      </c>
      <c r="C46" s="34">
        <v>35</v>
      </c>
      <c r="D46" s="16"/>
      <c r="E46" s="17"/>
      <c r="F46" s="20"/>
      <c r="G46" s="20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24">
        <v>21</v>
      </c>
      <c r="Y46" s="17">
        <v>14</v>
      </c>
      <c r="Z46" s="17"/>
      <c r="AA46" s="17"/>
      <c r="AB46" s="17"/>
      <c r="AC46" s="17"/>
      <c r="AD46" s="17"/>
      <c r="AE46" s="17"/>
      <c r="AF46" s="17"/>
      <c r="AG46" s="17"/>
      <c r="AH46" s="17"/>
      <c r="AI46" s="17"/>
    </row>
    <row r="47" spans="1:35" ht="11.25">
      <c r="A47" s="37">
        <v>33</v>
      </c>
      <c r="B47" s="38" t="s">
        <v>53</v>
      </c>
      <c r="C47" s="34">
        <v>28</v>
      </c>
      <c r="D47" s="16"/>
      <c r="E47" s="17"/>
      <c r="F47" s="20"/>
      <c r="G47" s="20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8">
        <v>14</v>
      </c>
      <c r="AE47" s="18">
        <v>14</v>
      </c>
      <c r="AF47" s="17"/>
      <c r="AG47" s="17"/>
      <c r="AH47" s="17"/>
      <c r="AI47" s="17"/>
    </row>
    <row r="48" spans="1:35" ht="11.25">
      <c r="A48" s="10">
        <v>36</v>
      </c>
      <c r="B48" s="19" t="s">
        <v>54</v>
      </c>
      <c r="C48" s="34">
        <v>28</v>
      </c>
      <c r="D48" s="16"/>
      <c r="E48" s="17"/>
      <c r="F48" s="20"/>
      <c r="G48" s="20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>
        <v>7</v>
      </c>
      <c r="AC48" s="17">
        <v>7</v>
      </c>
      <c r="AD48" s="18">
        <v>7</v>
      </c>
      <c r="AE48" s="18">
        <v>7</v>
      </c>
      <c r="AF48" s="17"/>
      <c r="AG48" s="17"/>
      <c r="AH48" s="17"/>
      <c r="AI48" s="17"/>
    </row>
    <row r="49" spans="1:35" ht="11.25">
      <c r="A49" s="10">
        <v>37</v>
      </c>
      <c r="B49" s="19" t="s">
        <v>55</v>
      </c>
      <c r="C49" s="34">
        <v>28</v>
      </c>
      <c r="D49" s="16"/>
      <c r="E49" s="17"/>
      <c r="F49" s="20"/>
      <c r="G49" s="20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>
        <v>21</v>
      </c>
      <c r="AC49" s="17"/>
      <c r="AD49" s="18"/>
      <c r="AE49" s="18">
        <v>7</v>
      </c>
      <c r="AF49" s="17"/>
      <c r="AG49" s="17"/>
      <c r="AH49" s="17"/>
      <c r="AI49" s="17"/>
    </row>
    <row r="50" spans="1:35" ht="11.25">
      <c r="A50" s="10">
        <v>38</v>
      </c>
      <c r="B50" s="19" t="s">
        <v>56</v>
      </c>
      <c r="C50" s="34">
        <v>14</v>
      </c>
      <c r="D50" s="16"/>
      <c r="E50" s="17"/>
      <c r="F50" s="20"/>
      <c r="G50" s="20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>
        <v>7</v>
      </c>
      <c r="AC50" s="17"/>
      <c r="AD50" s="18">
        <v>7</v>
      </c>
      <c r="AE50" s="18"/>
      <c r="AF50" s="17"/>
      <c r="AG50" s="17"/>
      <c r="AH50" s="17"/>
      <c r="AI50" s="17"/>
    </row>
    <row r="51" spans="1:35" ht="11.25">
      <c r="A51" s="10">
        <v>39</v>
      </c>
      <c r="B51" s="19" t="s">
        <v>57</v>
      </c>
      <c r="C51" s="34">
        <v>28</v>
      </c>
      <c r="D51" s="16"/>
      <c r="E51" s="17"/>
      <c r="F51" s="20"/>
      <c r="G51" s="20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>
        <v>7</v>
      </c>
      <c r="AC51" s="17"/>
      <c r="AD51" s="18">
        <v>7</v>
      </c>
      <c r="AE51" s="18">
        <v>14</v>
      </c>
      <c r="AF51" s="17"/>
      <c r="AG51" s="17"/>
      <c r="AH51" s="17"/>
      <c r="AI51" s="17"/>
    </row>
    <row r="52" spans="1:35" ht="11.25">
      <c r="A52" s="10">
        <v>40</v>
      </c>
      <c r="B52" s="19" t="s">
        <v>58</v>
      </c>
      <c r="C52" s="34">
        <v>14</v>
      </c>
      <c r="D52" s="16"/>
      <c r="E52" s="17"/>
      <c r="F52" s="20"/>
      <c r="G52" s="20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5"/>
      <c r="AC52" s="17"/>
      <c r="AD52" s="17">
        <v>14</v>
      </c>
      <c r="AE52" s="17"/>
      <c r="AF52" s="17"/>
      <c r="AG52" s="17"/>
      <c r="AH52" s="17"/>
      <c r="AI52" s="17"/>
    </row>
    <row r="53" spans="1:35" ht="11.25">
      <c r="A53" s="10">
        <v>41</v>
      </c>
      <c r="B53" s="19" t="s">
        <v>59</v>
      </c>
      <c r="C53" s="34">
        <v>14</v>
      </c>
      <c r="D53" s="16"/>
      <c r="E53" s="17"/>
      <c r="F53" s="20"/>
      <c r="G53" s="20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>
        <v>14</v>
      </c>
      <c r="AC53" s="17"/>
      <c r="AD53" s="17"/>
      <c r="AE53" s="17"/>
      <c r="AF53" s="17"/>
      <c r="AG53" s="17"/>
      <c r="AH53" s="17"/>
      <c r="AI53" s="17"/>
    </row>
    <row r="54" spans="1:35" ht="11.25">
      <c r="A54" s="10">
        <v>42</v>
      </c>
      <c r="B54" s="19" t="s">
        <v>60</v>
      </c>
      <c r="C54" s="34">
        <v>21</v>
      </c>
      <c r="D54" s="16"/>
      <c r="E54" s="17"/>
      <c r="F54" s="20"/>
      <c r="G54" s="20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>
        <v>7</v>
      </c>
      <c r="AG54" s="17">
        <v>7</v>
      </c>
      <c r="AH54" s="18"/>
      <c r="AI54" s="18">
        <v>7</v>
      </c>
    </row>
    <row r="55" spans="1:35" ht="11.25">
      <c r="A55" s="10">
        <v>43</v>
      </c>
      <c r="B55" s="19" t="s">
        <v>61</v>
      </c>
      <c r="C55" s="34">
        <v>21</v>
      </c>
      <c r="D55" s="16"/>
      <c r="E55" s="17"/>
      <c r="F55" s="20"/>
      <c r="G55" s="20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>
        <v>7</v>
      </c>
      <c r="AG55" s="17">
        <v>7</v>
      </c>
      <c r="AH55" s="18"/>
      <c r="AI55" s="18">
        <v>7</v>
      </c>
    </row>
    <row r="56" spans="1:35" ht="11.25">
      <c r="A56" s="10">
        <v>44</v>
      </c>
      <c r="B56" s="19" t="s">
        <v>62</v>
      </c>
      <c r="C56" s="34">
        <v>28</v>
      </c>
      <c r="D56" s="16"/>
      <c r="E56" s="17"/>
      <c r="F56" s="20"/>
      <c r="G56" s="20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>
        <v>10</v>
      </c>
      <c r="AG56" s="17">
        <v>7</v>
      </c>
      <c r="AH56" s="18">
        <v>4</v>
      </c>
      <c r="AI56" s="18">
        <v>7</v>
      </c>
    </row>
    <row r="57" spans="1:35" ht="11.25">
      <c r="A57" s="10">
        <v>45</v>
      </c>
      <c r="B57" s="19" t="s">
        <v>63</v>
      </c>
      <c r="C57" s="34">
        <v>14</v>
      </c>
      <c r="D57" s="16"/>
      <c r="E57" s="17"/>
      <c r="F57" s="20"/>
      <c r="G57" s="20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>
        <v>14</v>
      </c>
      <c r="AG57" s="17"/>
      <c r="AH57" s="18"/>
      <c r="AI57" s="18"/>
    </row>
    <row r="58" spans="1:35" ht="11.25">
      <c r="A58" s="10">
        <v>46</v>
      </c>
      <c r="B58" s="19" t="s">
        <v>64</v>
      </c>
      <c r="C58" s="34">
        <v>35</v>
      </c>
      <c r="D58" s="16"/>
      <c r="E58" s="17"/>
      <c r="F58" s="20"/>
      <c r="G58" s="20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>
        <v>21</v>
      </c>
      <c r="AG58" s="17">
        <v>14</v>
      </c>
      <c r="AH58" s="18"/>
      <c r="AI58" s="18"/>
    </row>
    <row r="59" spans="1:35" ht="11.25">
      <c r="A59" s="10">
        <v>47</v>
      </c>
      <c r="B59" s="19" t="s">
        <v>65</v>
      </c>
      <c r="C59" s="34">
        <v>28</v>
      </c>
      <c r="D59" s="16"/>
      <c r="E59" s="17"/>
      <c r="F59" s="20"/>
      <c r="G59" s="20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>
        <v>21</v>
      </c>
      <c r="AH59" s="18"/>
      <c r="AI59" s="18">
        <v>7</v>
      </c>
    </row>
    <row r="60" spans="1:35" ht="11.25">
      <c r="A60" s="10">
        <v>48</v>
      </c>
      <c r="B60" s="19" t="s">
        <v>66</v>
      </c>
      <c r="C60" s="34">
        <v>14</v>
      </c>
      <c r="D60" s="16"/>
      <c r="E60" s="17"/>
      <c r="F60" s="20"/>
      <c r="G60" s="20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5"/>
      <c r="AG60" s="17">
        <v>14</v>
      </c>
      <c r="AH60" s="17"/>
      <c r="AI60" s="17"/>
    </row>
    <row r="61" spans="1:35" ht="11.25">
      <c r="A61" s="10">
        <v>49</v>
      </c>
      <c r="B61" s="19" t="s">
        <v>67</v>
      </c>
      <c r="C61" s="34">
        <v>14</v>
      </c>
      <c r="D61" s="16"/>
      <c r="E61" s="17"/>
      <c r="F61" s="20"/>
      <c r="G61" s="20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5"/>
      <c r="AG61" s="17"/>
      <c r="AH61" s="17">
        <v>14</v>
      </c>
      <c r="AI61" s="15"/>
    </row>
    <row r="62" spans="1:35" ht="11.25">
      <c r="A62" s="15"/>
      <c r="B62" s="30"/>
      <c r="C62" s="26">
        <v>1594</v>
      </c>
      <c r="D62" s="26">
        <v>56</v>
      </c>
      <c r="E62" s="27">
        <v>76</v>
      </c>
      <c r="F62" s="28">
        <v>14</v>
      </c>
      <c r="G62" s="28">
        <v>25</v>
      </c>
      <c r="H62" s="27">
        <v>72</v>
      </c>
      <c r="I62" s="27">
        <v>111</v>
      </c>
      <c r="J62" s="28">
        <v>18</v>
      </c>
      <c r="K62" s="28">
        <v>48</v>
      </c>
      <c r="L62" s="27">
        <v>85</v>
      </c>
      <c r="M62" s="27">
        <v>103</v>
      </c>
      <c r="N62" s="28">
        <v>8</v>
      </c>
      <c r="O62" s="28">
        <v>32</v>
      </c>
      <c r="P62" s="27">
        <v>80</v>
      </c>
      <c r="Q62" s="27">
        <v>70</v>
      </c>
      <c r="R62" s="28">
        <v>4</v>
      </c>
      <c r="S62" s="28">
        <v>43</v>
      </c>
      <c r="T62" s="27">
        <v>71</v>
      </c>
      <c r="U62" s="27">
        <v>56</v>
      </c>
      <c r="V62" s="28">
        <v>27</v>
      </c>
      <c r="W62" s="28">
        <v>63</v>
      </c>
      <c r="X62" s="27">
        <v>56</v>
      </c>
      <c r="Y62" s="27">
        <v>77</v>
      </c>
      <c r="Z62" s="28">
        <v>14</v>
      </c>
      <c r="AA62" s="28">
        <v>42</v>
      </c>
      <c r="AB62" s="27">
        <v>56</v>
      </c>
      <c r="AC62" s="27">
        <v>21</v>
      </c>
      <c r="AD62" s="28">
        <v>49</v>
      </c>
      <c r="AE62" s="28">
        <v>42</v>
      </c>
      <c r="AF62" s="27">
        <v>59</v>
      </c>
      <c r="AG62" s="27">
        <v>70</v>
      </c>
      <c r="AH62" s="28">
        <v>18</v>
      </c>
      <c r="AI62" s="28">
        <v>28</v>
      </c>
    </row>
    <row r="63" spans="1:35" ht="11.25">
      <c r="A63" s="15"/>
      <c r="B63" s="30"/>
      <c r="C63" s="26"/>
      <c r="D63" s="26"/>
      <c r="E63" s="27">
        <v>132</v>
      </c>
      <c r="F63" s="28"/>
      <c r="G63" s="28">
        <v>39</v>
      </c>
      <c r="H63" s="27"/>
      <c r="I63" s="27">
        <v>183</v>
      </c>
      <c r="J63" s="28"/>
      <c r="K63" s="28">
        <v>66</v>
      </c>
      <c r="L63" s="27"/>
      <c r="M63" s="27">
        <v>188</v>
      </c>
      <c r="N63" s="28"/>
      <c r="O63" s="28">
        <v>40</v>
      </c>
      <c r="P63" s="27"/>
      <c r="Q63" s="27">
        <v>150</v>
      </c>
      <c r="R63" s="28"/>
      <c r="S63" s="28">
        <v>47</v>
      </c>
      <c r="T63" s="27"/>
      <c r="U63" s="27">
        <v>127</v>
      </c>
      <c r="V63" s="28"/>
      <c r="W63" s="28">
        <v>90</v>
      </c>
      <c r="X63" s="27"/>
      <c r="Y63" s="27">
        <v>133</v>
      </c>
      <c r="Z63" s="28"/>
      <c r="AA63" s="28">
        <v>56</v>
      </c>
      <c r="AB63" s="27"/>
      <c r="AC63" s="27">
        <v>77</v>
      </c>
      <c r="AD63" s="28"/>
      <c r="AE63" s="28">
        <v>91</v>
      </c>
      <c r="AF63" s="27"/>
      <c r="AG63" s="27">
        <v>129</v>
      </c>
      <c r="AH63" s="28"/>
      <c r="AI63" s="28">
        <v>46</v>
      </c>
    </row>
    <row r="64" spans="1:35" ht="11.25">
      <c r="A64" s="15"/>
      <c r="B64" s="30" t="s">
        <v>2</v>
      </c>
      <c r="C64" s="26">
        <v>1594</v>
      </c>
      <c r="D64" s="26"/>
      <c r="E64" s="27"/>
      <c r="F64" s="29"/>
      <c r="G64" s="15">
        <v>171</v>
      </c>
      <c r="H64" s="27"/>
      <c r="I64" s="27"/>
      <c r="J64" s="27"/>
      <c r="K64" s="27">
        <v>249</v>
      </c>
      <c r="L64" s="27"/>
      <c r="M64" s="27"/>
      <c r="N64" s="27"/>
      <c r="O64" s="27">
        <v>228</v>
      </c>
      <c r="P64" s="27"/>
      <c r="Q64" s="27"/>
      <c r="R64" s="27"/>
      <c r="S64" s="27">
        <v>197</v>
      </c>
      <c r="T64" s="27"/>
      <c r="U64" s="27"/>
      <c r="V64" s="27"/>
      <c r="W64" s="27">
        <v>217</v>
      </c>
      <c r="X64" s="27"/>
      <c r="Y64" s="27"/>
      <c r="Z64" s="27"/>
      <c r="AA64" s="27">
        <v>189</v>
      </c>
      <c r="AB64" s="27"/>
      <c r="AC64" s="27"/>
      <c r="AD64" s="27"/>
      <c r="AE64" s="27">
        <v>168</v>
      </c>
      <c r="AF64" s="27"/>
      <c r="AG64" s="27"/>
      <c r="AH64" s="27"/>
      <c r="AI64" s="27">
        <v>175</v>
      </c>
    </row>
    <row r="65" spans="1:35" ht="11.25">
      <c r="A65" s="15"/>
      <c r="B65" s="30" t="s">
        <v>70</v>
      </c>
      <c r="C65" s="30">
        <v>1119</v>
      </c>
      <c r="D65" s="30"/>
      <c r="E65" s="15"/>
      <c r="F65" s="28"/>
      <c r="G65" s="28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</row>
    <row r="66" spans="1:35" ht="11.25">
      <c r="A66" s="15"/>
      <c r="B66" s="30" t="s">
        <v>71</v>
      </c>
      <c r="C66" s="31">
        <v>475</v>
      </c>
      <c r="D66" s="31">
        <v>29.799247176913426</v>
      </c>
      <c r="E66" s="15"/>
      <c r="F66" s="28"/>
      <c r="G66" s="28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</row>
  </sheetData>
  <mergeCells count="29">
    <mergeCell ref="AB7:AC7"/>
    <mergeCell ref="AD7:AE7"/>
    <mergeCell ref="AF6:AI6"/>
    <mergeCell ref="AF7:AG7"/>
    <mergeCell ref="AH7:AI7"/>
    <mergeCell ref="AB6:AE6"/>
    <mergeCell ref="D7:E7"/>
    <mergeCell ref="F7:G7"/>
    <mergeCell ref="H7:I7"/>
    <mergeCell ref="J7:K7"/>
    <mergeCell ref="T6:W6"/>
    <mergeCell ref="X6:AA6"/>
    <mergeCell ref="L7:M7"/>
    <mergeCell ref="N7:O7"/>
    <mergeCell ref="P7:Q7"/>
    <mergeCell ref="R7:S7"/>
    <mergeCell ref="V7:W7"/>
    <mergeCell ref="X7:Y7"/>
    <mergeCell ref="Z7:AA7"/>
    <mergeCell ref="B2:AF3"/>
    <mergeCell ref="A5:A9"/>
    <mergeCell ref="C5:C9"/>
    <mergeCell ref="T7:U7"/>
    <mergeCell ref="B5:B9"/>
    <mergeCell ref="D5:AE5"/>
    <mergeCell ref="D6:G6"/>
    <mergeCell ref="H6:K6"/>
    <mergeCell ref="L6:O6"/>
    <mergeCell ref="P6:S6"/>
  </mergeCells>
  <printOptions/>
  <pageMargins left="0.75" right="0.75" top="1" bottom="1" header="0.5" footer="0.5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Zagórski</dc:creator>
  <cp:keywords/>
  <dc:description/>
  <cp:lastModifiedBy>Odbiorca</cp:lastModifiedBy>
  <cp:lastPrinted>2008-04-18T17:51:11Z</cp:lastPrinted>
  <dcterms:created xsi:type="dcterms:W3CDTF">2008-04-18T17:33:38Z</dcterms:created>
  <dcterms:modified xsi:type="dcterms:W3CDTF">2008-12-07T09:38:46Z</dcterms:modified>
  <cp:category/>
  <cp:version/>
  <cp:contentType/>
  <cp:contentStatus/>
</cp:coreProperties>
</file>